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phillip.nduoyo\Downloads\"/>
    </mc:Choice>
  </mc:AlternateContent>
  <xr:revisionPtr revIDLastSave="0" documentId="8_{FD98F597-BB2A-4BDE-B52C-D89D66855047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Electorate" sheetId="2" r:id="rId1"/>
    <sheet name="Polling Places Breakdow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4" i="2" l="1"/>
  <c r="R105" i="2"/>
  <c r="R106" i="2"/>
  <c r="R103" i="2"/>
  <c r="C113" i="2"/>
  <c r="I113" i="2"/>
  <c r="F113" i="2"/>
  <c r="N46" i="2"/>
  <c r="N47" i="2"/>
  <c r="N48" i="2"/>
  <c r="N49" i="2"/>
  <c r="N50" i="2"/>
  <c r="N45" i="2"/>
  <c r="N44" i="2"/>
  <c r="N42" i="2"/>
  <c r="N41" i="2"/>
  <c r="N7" i="2"/>
  <c r="N8" i="2"/>
  <c r="N6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44" i="2"/>
  <c r="J42" i="2"/>
  <c r="J5" i="2"/>
  <c r="J3" i="2"/>
  <c r="J41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tc={DDE36437-F4BC-4F74-B205-78FA795F2105}</author>
  </authors>
  <commentList>
    <comment ref="G79" authorId="0" shapeId="0" xr:uid="{DDE36437-F4BC-4F74-B205-78FA795F2105}">
      <text>
        <t>[Threaded comment]
Your version of Excel allows you to read this threaded comment; however, any edits to it will get removed if the file is opened in a newer version of Excel. Learn more: https://go.microsoft.com/fwlink/?linkid=870924
Comment:
    Portacabin withdrew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tc={F6335AE9-6160-48E4-BB6A-1FBC89A9F89B}</author>
    <author>tc={4FEE4578-5AB9-4E2C-A35A-EF41AFB48040}</author>
  </authors>
  <commentList>
    <comment ref="G4" authorId="0" shapeId="0" xr:uid="{F6335AE9-6160-48E4-BB6A-1FBC89A9F89B}">
      <text>
        <t>[Threaded comment]
Your version of Excel allows you to read this threaded comment; however, any edits to it will get removed if the file is opened in a newer version of Excel. Learn more: https://go.microsoft.com/fwlink/?linkid=870924
Comment:
    Additional polling station</t>
      </text>
    </comment>
    <comment ref="H79" authorId="1" shapeId="0" xr:uid="{4FEE4578-5AB9-4E2C-A35A-EF41AFB48040}">
      <text>
        <t>[Threaded comment]
Your version of Excel allows you to read this threaded comment; however, any edits to it will get removed if the file is opened in a newer version of Excel. Learn more: https://go.microsoft.com/fwlink/?linkid=870924
Comment:
    Portacabin withdrew</t>
      </text>
    </comment>
  </commentList>
</comments>
</file>

<file path=xl/sharedStrings.xml><?xml version="1.0" encoding="utf-8"?>
<sst xmlns="http://schemas.openxmlformats.org/spreadsheetml/2006/main" count="1442" uniqueCount="288">
  <si>
    <t>Reference</t>
  </si>
  <si>
    <t>District(s)</t>
  </si>
  <si>
    <t>Polling Place</t>
  </si>
  <si>
    <t>Elector Count</t>
  </si>
  <si>
    <t>1</t>
  </si>
  <si>
    <t>BC1</t>
  </si>
  <si>
    <t>The Town Hall, Mulberry Place, 5 Clove Crescent, E14 2BG</t>
  </si>
  <si>
    <t>2</t>
  </si>
  <si>
    <t>3</t>
  </si>
  <si>
    <t>BC2</t>
  </si>
  <si>
    <t>Radisson Blu Edwardian Hotel, New Providence Wharf, 5 Fairmont Avenue, E14 9JB</t>
  </si>
  <si>
    <t>4</t>
  </si>
  <si>
    <t>BC3</t>
  </si>
  <si>
    <t>Jack Dash House, 2 Lawn House Close, E14 9YQ</t>
  </si>
  <si>
    <t>5</t>
  </si>
  <si>
    <t>BC4</t>
  </si>
  <si>
    <t>Cubitt Town Infants School, Manchester Road, E14 3NE</t>
  </si>
  <si>
    <t>6</t>
  </si>
  <si>
    <t>7</t>
  </si>
  <si>
    <t>BE1</t>
  </si>
  <si>
    <t>Francis Lee Community Centre, Clare House, 10 Hawthorn Avenue, E3 5PY</t>
  </si>
  <si>
    <t>8</t>
  </si>
  <si>
    <t>BE2</t>
  </si>
  <si>
    <t>H. Forman &amp; Son, Floor 1, Stour Road, E3 2NT</t>
  </si>
  <si>
    <t>9</t>
  </si>
  <si>
    <t>BE3</t>
  </si>
  <si>
    <t>Eastside Youth Centre, 6 Parnell Road, E3 2RB</t>
  </si>
  <si>
    <t>10</t>
  </si>
  <si>
    <t>11</t>
  </si>
  <si>
    <t>BE4</t>
  </si>
  <si>
    <t>Tredegar Centre, 333 Morville Street, E3 2DZ</t>
  </si>
  <si>
    <t>12</t>
  </si>
  <si>
    <t>13</t>
  </si>
  <si>
    <t>BE5</t>
  </si>
  <si>
    <t>Our Lady and St Catherine of Siena Parish Hall, 179A Bow Road, E3 2SG</t>
  </si>
  <si>
    <t>14</t>
  </si>
  <si>
    <t>15</t>
  </si>
  <si>
    <t>BG1</t>
  </si>
  <si>
    <t>St James the Less Church Hall, St James's Avenue, E2 9JD</t>
  </si>
  <si>
    <t>16</t>
  </si>
  <si>
    <t>BG2</t>
  </si>
  <si>
    <t>Bonner Primary School (Bethnal Green), Stainsbury Street, E2 0NF</t>
  </si>
  <si>
    <t>17</t>
  </si>
  <si>
    <t>18</t>
  </si>
  <si>
    <t>BG3</t>
  </si>
  <si>
    <t>The Tramshed, Digby Street, E2 0LS</t>
  </si>
  <si>
    <t>19</t>
  </si>
  <si>
    <t>20</t>
  </si>
  <si>
    <t>BG4</t>
  </si>
  <si>
    <t>John Scurr Primary School, Cephas Street, E1 4AX</t>
  </si>
  <si>
    <t>21</t>
  </si>
  <si>
    <t>22</t>
  </si>
  <si>
    <t>BG5</t>
  </si>
  <si>
    <t>London East Alternative Provision, Harpley Centre, 21 Tollet Street, E1 4EE</t>
  </si>
  <si>
    <t>23</t>
  </si>
  <si>
    <t>BN1</t>
  </si>
  <si>
    <t>Wellington Primary School, Wellington Way, E3 4NE</t>
  </si>
  <si>
    <t>24</t>
  </si>
  <si>
    <t>BN2</t>
  </si>
  <si>
    <t>Bow Cross Community Centre, 2A Rainhill Way, E3 3EY</t>
  </si>
  <si>
    <t>25</t>
  </si>
  <si>
    <t>BN3</t>
  </si>
  <si>
    <t>The Barn, Bromley By Bow Centre, St Leonard's Street, E3 3BT</t>
  </si>
  <si>
    <t>26</t>
  </si>
  <si>
    <t>27</t>
  </si>
  <si>
    <t>BS1</t>
  </si>
  <si>
    <t>Clara Grant Primary School, Knapp Road, E3 4BU</t>
  </si>
  <si>
    <t>28</t>
  </si>
  <si>
    <t>29</t>
  </si>
  <si>
    <t>BS2</t>
  </si>
  <si>
    <t>The Lighthouse Baptist Church Hall, 135 Devons Road, E3 3QX</t>
  </si>
  <si>
    <t>30</t>
  </si>
  <si>
    <t>31</t>
  </si>
  <si>
    <t>BS3</t>
  </si>
  <si>
    <t>Marner Children's Centre, Devas Street, E3 3LL</t>
  </si>
  <si>
    <t>32</t>
  </si>
  <si>
    <t>33</t>
  </si>
  <si>
    <t>BW1</t>
  </si>
  <si>
    <t>Chisenhale Primary School, Chisenhale Road, E3 5QY</t>
  </si>
  <si>
    <t>34</t>
  </si>
  <si>
    <t>35</t>
  </si>
  <si>
    <t>BW2</t>
  </si>
  <si>
    <t>Olga Primary School, Lanfranc Road, E3 5DN</t>
  </si>
  <si>
    <t>36</t>
  </si>
  <si>
    <t>37</t>
  </si>
  <si>
    <t>BW3</t>
  </si>
  <si>
    <t>Gateway Housing Association, 409-413 Mile End Road, E3 4PB</t>
  </si>
  <si>
    <t>38</t>
  </si>
  <si>
    <t>BW4</t>
  </si>
  <si>
    <t>Malmesbury Primary School, Coborn Street, E3 2AB</t>
  </si>
  <si>
    <t>39</t>
  </si>
  <si>
    <t>CW1</t>
  </si>
  <si>
    <t>London Marriott Hotel, 22 Hertsmere Road, Canary Wharf, E14 4ED</t>
  </si>
  <si>
    <t>40</t>
  </si>
  <si>
    <t>CW2</t>
  </si>
  <si>
    <t>Arnhem Wharf Primary School, 1 Arnhem Place, E14 3RP</t>
  </si>
  <si>
    <t>41</t>
  </si>
  <si>
    <t>CW3</t>
  </si>
  <si>
    <t>Seven Mills Primary School, Malabar Street, E14 8LY</t>
  </si>
  <si>
    <t>42</t>
  </si>
  <si>
    <t>43</t>
  </si>
  <si>
    <t>IG1</t>
  </si>
  <si>
    <t>St Edmund's RC Primary School, 299 Westferry Road, E14 3RS</t>
  </si>
  <si>
    <t>44</t>
  </si>
  <si>
    <t>45</t>
  </si>
  <si>
    <t>IG2</t>
  </si>
  <si>
    <t>Harbinger Primary School, Cahir Street, E14 3QP</t>
  </si>
  <si>
    <t>46</t>
  </si>
  <si>
    <t>47</t>
  </si>
  <si>
    <t>IG3</t>
  </si>
  <si>
    <t>St Luke`s CE Primary School, Saunders Ness Road, E14 3EB</t>
  </si>
  <si>
    <t>48</t>
  </si>
  <si>
    <t>LA1</t>
  </si>
  <si>
    <t>St Saviour's CE Primary School, Chrisp Street, E14 6BB</t>
  </si>
  <si>
    <t>49</t>
  </si>
  <si>
    <t>50</t>
  </si>
  <si>
    <t>LA2</t>
  </si>
  <si>
    <t>Bygrove Primary School, Bygrove Street, E14 6DN</t>
  </si>
  <si>
    <t>51</t>
  </si>
  <si>
    <t>LA3</t>
  </si>
  <si>
    <t>Burcham Street Centre, 96 Burcham Street, E14 0SH</t>
  </si>
  <si>
    <t>52</t>
  </si>
  <si>
    <t>LA4</t>
  </si>
  <si>
    <t>Culloden Primary School - A Paradigm Academy, Dee Street, E14 0PT</t>
  </si>
  <si>
    <t>53</t>
  </si>
  <si>
    <t>54</t>
  </si>
  <si>
    <t>LA5</t>
  </si>
  <si>
    <t>Teviot Neighbourhood Centre, Wyvis Street, E14 6QD</t>
  </si>
  <si>
    <t>55</t>
  </si>
  <si>
    <t>LI1</t>
  </si>
  <si>
    <t>The Cruising Association, CA House, 1 Northey Street, E14 8BT</t>
  </si>
  <si>
    <t>56</t>
  </si>
  <si>
    <t>LI2</t>
  </si>
  <si>
    <t>Cyril Jackson Primary School (North Building), 51 Three Colt Street, E14 8HH</t>
  </si>
  <si>
    <t>57</t>
  </si>
  <si>
    <t>ME1</t>
  </si>
  <si>
    <t>Bonner Primary School (Mile End), 2c Ropery Street, E3 4QE</t>
  </si>
  <si>
    <t>58</t>
  </si>
  <si>
    <t>ME2</t>
  </si>
  <si>
    <t>St Paul with St Luke CE Primary School, Leopold Street, E3 4LA</t>
  </si>
  <si>
    <t>59</t>
  </si>
  <si>
    <t>ME3</t>
  </si>
  <si>
    <t>Locksley Community Centre, Dora Hall, Dora Street, E14 7TP</t>
  </si>
  <si>
    <t>60</t>
  </si>
  <si>
    <t>61</t>
  </si>
  <si>
    <t>ME4</t>
  </si>
  <si>
    <t>Stebon Primary School, Burdett Estate, Masjid Lane, E14 7AD</t>
  </si>
  <si>
    <t>62</t>
  </si>
  <si>
    <t>ME5</t>
  </si>
  <si>
    <t>St Mary and St Joseph RC Church, 9 Pekin Street, E14 6EZ</t>
  </si>
  <si>
    <t>63</t>
  </si>
  <si>
    <t>PO1</t>
  </si>
  <si>
    <t>Our Lady and St Joseph Primary School, Wades Place, E14 0DE</t>
  </si>
  <si>
    <t>64</t>
  </si>
  <si>
    <t>65</t>
  </si>
  <si>
    <t>PO2</t>
  </si>
  <si>
    <t>Woolmore Primary School, Woolmore Street, E14 0EW</t>
  </si>
  <si>
    <t>66</t>
  </si>
  <si>
    <t>SB1</t>
  </si>
  <si>
    <t>Toynbee Hall, 28 Commercial Street, E1 6LS</t>
  </si>
  <si>
    <t>67</t>
  </si>
  <si>
    <t>SB2</t>
  </si>
  <si>
    <t>St Anne`s &amp; Guardian Angels Catholic Primary Sch, Underwood Road, E1 5AW</t>
  </si>
  <si>
    <t>68</t>
  </si>
  <si>
    <t>69</t>
  </si>
  <si>
    <t>SB3</t>
  </si>
  <si>
    <t>Brady Arts and Community Centre, 192-196 Hanbury Street, E1 5HU</t>
  </si>
  <si>
    <t>70</t>
  </si>
  <si>
    <t>SB4</t>
  </si>
  <si>
    <t>Selby Street Community Centre, Selby Street, E1 5DF</t>
  </si>
  <si>
    <t>71</t>
  </si>
  <si>
    <t>SD1</t>
  </si>
  <si>
    <t>Latimer Congregational Church Hall, Ernest Street, E1 4LS</t>
  </si>
  <si>
    <t>72</t>
  </si>
  <si>
    <t>SD2</t>
  </si>
  <si>
    <t>Alice Model Nursery School, 14 Beaumont Grove, E1 4NQ</t>
  </si>
  <si>
    <t>73</t>
  </si>
  <si>
    <t>SD3</t>
  </si>
  <si>
    <t>Ben Jonson Primary School, Harford Street, E1 4PZ</t>
  </si>
  <si>
    <t>74</t>
  </si>
  <si>
    <t>SD4</t>
  </si>
  <si>
    <t>Cayley Primary School, Aston Street, E14 7NG</t>
  </si>
  <si>
    <t>75</t>
  </si>
  <si>
    <t>76</t>
  </si>
  <si>
    <t>SG1</t>
  </si>
  <si>
    <t>Stepney Park Primary School, Smithy Street, E1 3BW</t>
  </si>
  <si>
    <t>77</t>
  </si>
  <si>
    <t>78</t>
  </si>
  <si>
    <t>SG2</t>
  </si>
  <si>
    <t>Exmouth Hall, Brayford Square, E1 0SG</t>
  </si>
  <si>
    <t>79</t>
  </si>
  <si>
    <t>80</t>
  </si>
  <si>
    <t>SG3</t>
  </si>
  <si>
    <t>Marion Richardson Primary School, Senrab Street, E1 0QF</t>
  </si>
  <si>
    <t>81</t>
  </si>
  <si>
    <t>82</t>
  </si>
  <si>
    <t>SH1</t>
  </si>
  <si>
    <t>Bigland Green Primary School, Bigland Street, E1 2ND</t>
  </si>
  <si>
    <t>83</t>
  </si>
  <si>
    <t>84</t>
  </si>
  <si>
    <t>SH2</t>
  </si>
  <si>
    <t>Blue Gate Fields Junior School, King David Lane, E1 0EH</t>
  </si>
  <si>
    <t>85</t>
  </si>
  <si>
    <t>86</t>
  </si>
  <si>
    <t>SH3</t>
  </si>
  <si>
    <t>Ogilvie Community Hall, Ogilvie House, Stepney Causeway, E1 0JP</t>
  </si>
  <si>
    <t>87</t>
  </si>
  <si>
    <t>SK1</t>
  </si>
  <si>
    <t>St Paul`s Shadwell, 302 The Highway, E1W 3DH</t>
  </si>
  <si>
    <t>88</t>
  </si>
  <si>
    <t>SK2</t>
  </si>
  <si>
    <t>St Peter's London Docks Primary School, Garnet Street, E1W 3QT</t>
  </si>
  <si>
    <t>89</t>
  </si>
  <si>
    <t>SK3</t>
  </si>
  <si>
    <t>John Orwell Sports Centre, Tench Street, E1W 2QD</t>
  </si>
  <si>
    <t>90</t>
  </si>
  <si>
    <t>SK4</t>
  </si>
  <si>
    <t>Hermitage Primary School, Vaughan Way, E1W 2PT</t>
  </si>
  <si>
    <t>91</t>
  </si>
  <si>
    <t>92</t>
  </si>
  <si>
    <t>SP1</t>
  </si>
  <si>
    <t>Pritchard's Road Day Centre, Marian Place, E2 9AX</t>
  </si>
  <si>
    <t>93</t>
  </si>
  <si>
    <t>SP2</t>
  </si>
  <si>
    <t>Zander Court Club Room, 50 Zander Court, E2 7AY</t>
  </si>
  <si>
    <t>94</t>
  </si>
  <si>
    <t>95</t>
  </si>
  <si>
    <t>SP3</t>
  </si>
  <si>
    <t>Lawdale Junior School, Mansford Street, E2 6LS</t>
  </si>
  <si>
    <t>96</t>
  </si>
  <si>
    <t>SP4</t>
  </si>
  <si>
    <t>Hague Primary School, Wilmot Street, E2 0BP</t>
  </si>
  <si>
    <t>97</t>
  </si>
  <si>
    <t>98</t>
  </si>
  <si>
    <t>SP5</t>
  </si>
  <si>
    <t>Mowlem Primary School, Mowlem Street, E2 9HE</t>
  </si>
  <si>
    <t>99</t>
  </si>
  <si>
    <t>100</t>
  </si>
  <si>
    <t>WE1</t>
  </si>
  <si>
    <t>Virginia Primary School, Virginia Road, E2 7NQ</t>
  </si>
  <si>
    <t>101</t>
  </si>
  <si>
    <t>WE2</t>
  </si>
  <si>
    <t>Columbia Primary School, Columbia Road, E2 7RG</t>
  </si>
  <si>
    <t>102</t>
  </si>
  <si>
    <t>103</t>
  </si>
  <si>
    <t>WE3</t>
  </si>
  <si>
    <t>St Matthias Primary School, Bacon Street, E2 6DY</t>
  </si>
  <si>
    <t>104</t>
  </si>
  <si>
    <t>WH1</t>
  </si>
  <si>
    <t>Kobi Nazrul Primary School, Settles Street, E1 1JP</t>
  </si>
  <si>
    <t>105</t>
  </si>
  <si>
    <t>WH2</t>
  </si>
  <si>
    <t>John Smith Sure Start Children`s Centre, 90 Stepney Way, E1 2EN</t>
  </si>
  <si>
    <t>106</t>
  </si>
  <si>
    <t>WH3</t>
  </si>
  <si>
    <t>Harry Gosling Primary School, Fairclough Street, E1 1NT</t>
  </si>
  <si>
    <t>107</t>
  </si>
  <si>
    <t>108</t>
  </si>
  <si>
    <t>WH4</t>
  </si>
  <si>
    <t>English Martyrs Catholic Primary School, St Mark Street, E1 8DJ</t>
  </si>
  <si>
    <t>109</t>
  </si>
  <si>
    <t>WH4P</t>
  </si>
  <si>
    <t>Shapla Primary School, Wellclose Square, E1 8HY</t>
  </si>
  <si>
    <t>Portakabin by East India DLR Station, Blackwall Way, E14 9PS</t>
  </si>
  <si>
    <t>The Gallery, Jack Dash House, 2 Lawn House Close, E14 9YQ</t>
  </si>
  <si>
    <t>Stour Space Exhibition Area, 7 Roach Road, E3 2PA</t>
  </si>
  <si>
    <t>Epainos Ministries (New Testament Church of God), Lichfield Road, E3 5AT</t>
  </si>
  <si>
    <t>London Marriott Hotel Canary Wharf, 22 Hertsmere Road, Canary Wharf, E14 4ED</t>
  </si>
  <si>
    <t>Docklands Community Organisation, 111-113 Mellish Street, E14 8PJ</t>
  </si>
  <si>
    <t>Christ Church CE Primary School, 47A Brick Lane, E1 6PU</t>
  </si>
  <si>
    <t>Canon Barnett Primary School, Gunthorpe Street, E1 7RQ</t>
  </si>
  <si>
    <t>St Anne's Catholic Primary School, Underwood Road, E1 5AW</t>
  </si>
  <si>
    <t>Smithy Street Primary School, Smithy Street, E1 3BW</t>
  </si>
  <si>
    <t>110</t>
  </si>
  <si>
    <t>Isle of Dogs 2021</t>
  </si>
  <si>
    <t>Sundial Community Centre, 11 Shipton Street, E2 7RU</t>
  </si>
  <si>
    <t>Weavers Ward 2021</t>
  </si>
  <si>
    <t>Governance Referendum &amp; GLA 2021</t>
  </si>
  <si>
    <t>Review 2019/20</t>
  </si>
  <si>
    <t>To use a portacabin near the Tesco Express on Westferry Road/Cuba Street.</t>
  </si>
  <si>
    <t>Arnhem Wharf Primary School</t>
  </si>
  <si>
    <t>Parl 2019</t>
  </si>
  <si>
    <t>European 2019</t>
  </si>
  <si>
    <t>% difference (Local &amp; Euro)</t>
  </si>
  <si>
    <t>% difference (Local &amp; GLA)</t>
  </si>
  <si>
    <t>Single station</t>
  </si>
  <si>
    <t>Single Station</t>
  </si>
  <si>
    <t>Single Station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</si>
</sst>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A7A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AEA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right" vertical="center" readingOrder="1"/>
    </xf>
    <xf numFmtId="0" fontId="2" fillId="0" borderId="1" xfId="0" applyFont="1" applyBorder="1"/>
    <xf numFmtId="49" fontId="1" fillId="4" borderId="1" xfId="0" applyNumberFormat="1" applyFont="1" applyFill="1" applyBorder="1" applyAlignment="1">
      <alignment horizontal="left" vertical="center" readingOrder="1"/>
    </xf>
    <xf numFmtId="0" fontId="1" fillId="4" borderId="1" xfId="0" applyFont="1" applyFill="1" applyBorder="1" applyAlignment="1">
      <alignment horizontal="right" vertical="center" readingOrder="1"/>
    </xf>
    <xf numFmtId="49" fontId="1" fillId="5" borderId="1" xfId="0" applyNumberFormat="1" applyFont="1" applyFill="1" applyBorder="1" applyAlignment="1">
      <alignment horizontal="left" vertical="center" readingOrder="1"/>
    </xf>
    <xf numFmtId="0" fontId="1" fillId="5" borderId="1" xfId="0" applyFont="1" applyFill="1" applyBorder="1" applyAlignment="1">
      <alignment horizontal="right" vertical="center" readingOrder="1"/>
    </xf>
    <xf numFmtId="49" fontId="1" fillId="6" borderId="1" xfId="0" applyNumberFormat="1" applyFont="1" applyFill="1" applyBorder="1" applyAlignment="1">
      <alignment horizontal="left" vertical="center" readingOrder="1"/>
    </xf>
    <xf numFmtId="0" fontId="1" fillId="6" borderId="1" xfId="0" applyFont="1" applyFill="1" applyBorder="1" applyAlignment="1">
      <alignment horizontal="right" vertical="center" readingOrder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left" vertical="center" readingOrder="1"/>
    </xf>
    <xf numFmtId="49" fontId="1" fillId="6" borderId="1" xfId="0" applyNumberFormat="1" applyFont="1" applyFill="1" applyBorder="1" applyAlignment="1">
      <alignment horizontal="center" vertical="center" readingOrder="1"/>
    </xf>
    <xf numFmtId="49" fontId="1" fillId="7" borderId="1" xfId="0" applyNumberFormat="1" applyFont="1" applyFill="1" applyBorder="1" applyAlignment="1">
      <alignment horizontal="left" vertical="center" readingOrder="1"/>
    </xf>
    <xf numFmtId="0" fontId="2" fillId="0" borderId="0" xfId="0" applyFont="1" applyAlignment="1">
      <alignment horizontal="center"/>
    </xf>
    <xf numFmtId="49" fontId="1" fillId="6" borderId="1" xfId="0" applyNumberFormat="1" applyFont="1" applyFill="1" applyBorder="1" applyAlignment="1">
      <alignment vertical="center" readingOrder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center" readingOrder="1"/>
    </xf>
    <xf numFmtId="49" fontId="4" fillId="2" borderId="1" xfId="0" applyNumberFormat="1" applyFont="1" applyFill="1" applyBorder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 readingOrder="1"/>
    </xf>
    <xf numFmtId="49" fontId="1" fillId="4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readingOrder="1"/>
    </xf>
    <xf numFmtId="49" fontId="1" fillId="4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49" fontId="4" fillId="9" borderId="1" xfId="0" applyNumberFormat="1" applyFont="1" applyFill="1" applyBorder="1" applyAlignment="1">
      <alignment horizontal="center" vertical="center" wrapText="1" readingOrder="1"/>
    </xf>
    <xf numFmtId="0" fontId="1" fillId="6" borderId="1" xfId="0" applyNumberFormat="1" applyFont="1" applyFill="1" applyBorder="1" applyAlignment="1">
      <alignment horizontal="center" vertical="center" wrapText="1" readingOrder="1"/>
    </xf>
    <xf numFmtId="0" fontId="1" fillId="6" borderId="3" xfId="0" applyNumberFormat="1" applyFont="1" applyFill="1" applyBorder="1" applyAlignment="1">
      <alignment horizontal="left" vertical="center" readingOrder="1"/>
    </xf>
    <xf numFmtId="0" fontId="1" fillId="6" borderId="1" xfId="0" applyNumberFormat="1" applyFont="1" applyFill="1" applyBorder="1" applyAlignment="1">
      <alignment horizontal="left" vertical="center" readingOrder="1"/>
    </xf>
    <xf numFmtId="0" fontId="1" fillId="4" borderId="1" xfId="0" applyNumberFormat="1" applyFont="1" applyFill="1" applyBorder="1" applyAlignment="1">
      <alignment horizontal="center" vertical="center" wrapText="1" readingOrder="1"/>
    </xf>
    <xf numFmtId="0" fontId="1" fillId="4" borderId="1" xfId="0" applyNumberFormat="1" applyFont="1" applyFill="1" applyBorder="1" applyAlignment="1">
      <alignment horizontal="center" vertical="center" wrapText="1" readingOrder="1"/>
    </xf>
    <xf numFmtId="10" fontId="1" fillId="6" borderId="1" xfId="0" applyNumberFormat="1" applyFont="1" applyFill="1" applyBorder="1" applyAlignment="1">
      <alignment horizontal="center" vertical="center" wrapText="1" readingOrder="1"/>
    </xf>
    <xf numFmtId="3" fontId="1" fillId="6" borderId="1" xfId="0" applyNumberFormat="1" applyFont="1" applyFill="1" applyBorder="1" applyAlignment="1">
      <alignment horizontal="center" vertical="center" wrapText="1" readingOrder="1"/>
    </xf>
    <xf numFmtId="3" fontId="1" fillId="4" borderId="1" xfId="0" applyNumberFormat="1" applyFont="1" applyFill="1" applyBorder="1" applyAlignment="1">
      <alignment horizontal="center" vertical="center" wrapText="1" readingOrder="1"/>
    </xf>
    <xf numFmtId="3" fontId="1" fillId="6" borderId="1" xfId="0" applyNumberFormat="1" applyFont="1" applyFill="1" applyBorder="1" applyAlignment="1">
      <alignment horizontal="center" vertical="center" readingOrder="1"/>
    </xf>
    <xf numFmtId="3" fontId="1" fillId="4" borderId="3" xfId="0" applyNumberFormat="1" applyFont="1" applyFill="1" applyBorder="1" applyAlignment="1">
      <alignment horizontal="center" vertical="center" wrapText="1" readingOrder="1"/>
    </xf>
    <xf numFmtId="3" fontId="2" fillId="0" borderId="0" xfId="0" applyNumberFormat="1" applyFont="1" applyAlignment="1">
      <alignment horizontal="center" vertical="center" wrapText="1"/>
    </xf>
    <xf numFmtId="10" fontId="1" fillId="6" borderId="3" xfId="0" applyNumberFormat="1" applyFont="1" applyFill="1" applyBorder="1" applyAlignment="1">
      <alignment horizontal="center" vertical="center" wrapText="1" readingOrder="1"/>
    </xf>
    <xf numFmtId="10" fontId="6" fillId="7" borderId="1" xfId="0" applyNumberFormat="1" applyFont="1" applyFill="1" applyBorder="1" applyAlignment="1">
      <alignment horizontal="center" vertical="center" wrapText="1" readingOrder="1"/>
    </xf>
    <xf numFmtId="3" fontId="1" fillId="6" borderId="1" xfId="0" applyNumberFormat="1" applyFont="1" applyFill="1" applyBorder="1" applyAlignment="1">
      <alignment vertical="center" readingOrder="1"/>
    </xf>
    <xf numFmtId="0" fontId="3" fillId="9" borderId="2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49" fontId="4" fillId="9" borderId="5" xfId="0" applyNumberFormat="1" applyFont="1" applyFill="1" applyBorder="1" applyAlignment="1">
      <alignment vertical="center" wrapText="1" readingOrder="1"/>
    </xf>
    <xf numFmtId="49" fontId="4" fillId="9" borderId="1" xfId="0" applyNumberFormat="1" applyFont="1" applyFill="1" applyBorder="1" applyAlignment="1">
      <alignment vertical="center" wrapText="1" readingOrder="1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readingOrder="1"/>
    </xf>
    <xf numFmtId="0" fontId="2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49" fontId="1" fillId="6" borderId="3" xfId="0" applyNumberFormat="1" applyFont="1" applyFill="1" applyBorder="1" applyAlignment="1">
      <alignment vertical="center" readingOrder="1"/>
    </xf>
    <xf numFmtId="10" fontId="6" fillId="7" borderId="3" xfId="0" applyNumberFormat="1" applyFont="1" applyFill="1" applyBorder="1" applyAlignment="1">
      <alignment horizontal="center" vertical="center" wrapText="1" readingOrder="1"/>
    </xf>
    <xf numFmtId="10" fontId="1" fillId="6" borderId="1" xfId="0" applyNumberFormat="1" applyFont="1" applyFill="1" applyBorder="1" applyAlignment="1">
      <alignment vertical="center" wrapText="1" readingOrder="1"/>
    </xf>
    <xf numFmtId="49" fontId="1" fillId="8" borderId="3" xfId="0" applyNumberFormat="1" applyFont="1" applyFill="1" applyBorder="1" applyAlignment="1">
      <alignment vertical="center" readingOrder="1"/>
    </xf>
    <xf numFmtId="49" fontId="1" fillId="8" borderId="1" xfId="0" applyNumberFormat="1" applyFont="1" applyFill="1" applyBorder="1" applyAlignment="1">
      <alignment vertical="center" readingOrder="1"/>
    </xf>
    <xf numFmtId="49" fontId="1" fillId="4" borderId="3" xfId="0" applyNumberFormat="1" applyFont="1" applyFill="1" applyBorder="1" applyAlignment="1">
      <alignment vertical="center" readingOrder="1"/>
    </xf>
    <xf numFmtId="49" fontId="1" fillId="4" borderId="1" xfId="0" applyNumberFormat="1" applyFont="1" applyFill="1" applyBorder="1" applyAlignment="1">
      <alignment vertical="center" readingOrder="1"/>
    </xf>
    <xf numFmtId="0" fontId="1" fillId="4" borderId="3" xfId="0" applyFont="1" applyFill="1" applyBorder="1" applyAlignment="1">
      <alignment horizontal="center" vertical="center" readingOrder="1"/>
    </xf>
    <xf numFmtId="0" fontId="1" fillId="4" borderId="1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7A7"/>
      <color rgb="FFEDAE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 Curtis" id="{59FC2850-51E8-490B-8FB9-45713214A0E5}" userId="S::Robert.Curtis@towerhamlets.gov.uk::0ce115fa-60ba-445c-9fcc-1c08bfe5f89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79" dT="2021-09-10T13:14:16.98" personId="{59FC2850-51E8-490B-8FB9-45713214A0E5}" id="{DDE36437-F4BC-4F74-B205-78FA795F2105}">
    <text>Portacabin withdrew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4" dT="2021-09-13T10:16:38.00" personId="{59FC2850-51E8-490B-8FB9-45713214A0E5}" id="{F6335AE9-6160-48E4-BB6A-1FBC89A9F89B}">
    <text>Additional polling station</text>
  </threadedComment>
  <threadedComment ref="H79" dT="2021-09-10T13:14:16.98" personId="{59FC2850-51E8-490B-8FB9-45713214A0E5}" id="{4FEE4578-5AB9-4E2C-A35A-EF41AFB48040}">
    <text>Portacabin withdrew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6E64-7FBB-4235-8680-A0DD3D3F36DE}">
  <dimension ref="A1:R113"/>
  <sheetViews>
    <sheetView topLeftCell="B29" workbookViewId="0">
      <selection activeCell="M46" sqref="M46"/>
    </sheetView>
  </sheetViews>
  <sheetFormatPr defaultRowHeight="14.25" x14ac:dyDescent="0.25"/>
  <cols>
    <col min="1" max="1" width="14.7109375" style="23" customWidth="1"/>
    <col min="2" max="2" width="16.42578125" style="23" customWidth="1"/>
    <col min="3" max="3" width="15.140625" style="23" bestFit="1" customWidth="1"/>
    <col min="4" max="4" width="11.7109375" style="23" bestFit="1" customWidth="1"/>
    <col min="5" max="5" width="10.85546875" style="23" bestFit="1" customWidth="1"/>
    <col min="6" max="6" width="15.140625" style="23" bestFit="1" customWidth="1"/>
    <col min="7" max="7" width="16.85546875" style="23" customWidth="1"/>
    <col min="8" max="8" width="14" style="23" customWidth="1"/>
    <col min="9" max="9" width="15.140625" style="23" bestFit="1" customWidth="1"/>
    <col min="10" max="10" width="15.5703125" style="23" bestFit="1" customWidth="1"/>
    <col min="11" max="11" width="16.140625" style="23" customWidth="1"/>
    <col min="12" max="12" width="16.7109375" style="23" customWidth="1"/>
    <col min="13" max="13" width="15.140625" style="23" bestFit="1" customWidth="1"/>
    <col min="14" max="14" width="15.140625" style="23" customWidth="1"/>
    <col min="15" max="15" width="11.7109375" style="23" bestFit="1" customWidth="1"/>
    <col min="16" max="16" width="17.28515625" style="23" customWidth="1"/>
    <col min="17" max="17" width="15.140625" style="23" bestFit="1" customWidth="1"/>
    <col min="18" max="18" width="17.5703125" style="23" customWidth="1"/>
    <col min="19" max="19" width="7" style="23" customWidth="1"/>
    <col min="20" max="20" width="24" style="23" customWidth="1"/>
    <col min="21" max="21" width="8.85546875" style="23" customWidth="1"/>
    <col min="22" max="16384" width="9.140625" style="23"/>
  </cols>
  <sheetData>
    <row r="1" spans="1:18" ht="50.25" customHeight="1" x14ac:dyDescent="0.25">
      <c r="A1" s="49"/>
      <c r="B1" s="53" t="s">
        <v>282</v>
      </c>
      <c r="C1" s="48"/>
      <c r="D1" s="49"/>
      <c r="E1" s="53" t="s">
        <v>281</v>
      </c>
      <c r="F1" s="48"/>
      <c r="G1" s="49"/>
      <c r="H1" s="52" t="s">
        <v>277</v>
      </c>
      <c r="I1" s="52"/>
      <c r="J1" s="51"/>
      <c r="K1" s="50"/>
      <c r="L1" s="53" t="s">
        <v>274</v>
      </c>
      <c r="M1" s="48"/>
      <c r="N1" s="47"/>
      <c r="O1" s="49"/>
      <c r="P1" s="53" t="s">
        <v>276</v>
      </c>
      <c r="Q1" s="48"/>
      <c r="R1" s="54"/>
    </row>
    <row r="2" spans="1:18" s="24" customFormat="1" ht="42" customHeight="1" x14ac:dyDescent="0.25">
      <c r="A2" s="22" t="s">
        <v>0</v>
      </c>
      <c r="B2" s="22" t="s">
        <v>1</v>
      </c>
      <c r="C2" s="22" t="s">
        <v>3</v>
      </c>
      <c r="D2" s="22" t="s">
        <v>0</v>
      </c>
      <c r="E2" s="22" t="s">
        <v>1</v>
      </c>
      <c r="F2" s="22" t="s">
        <v>3</v>
      </c>
      <c r="G2" s="22" t="s">
        <v>0</v>
      </c>
      <c r="H2" s="22" t="s">
        <v>1</v>
      </c>
      <c r="I2" s="22" t="s">
        <v>3</v>
      </c>
      <c r="J2" s="32" t="s">
        <v>283</v>
      </c>
      <c r="K2" s="22" t="s">
        <v>0</v>
      </c>
      <c r="L2" s="22" t="s">
        <v>1</v>
      </c>
      <c r="M2" s="22" t="s">
        <v>3</v>
      </c>
      <c r="N2" s="32" t="s">
        <v>283</v>
      </c>
      <c r="O2" s="22" t="s">
        <v>0</v>
      </c>
      <c r="P2" s="22" t="s">
        <v>1</v>
      </c>
      <c r="Q2" s="22" t="s">
        <v>3</v>
      </c>
      <c r="R2" s="32" t="s">
        <v>284</v>
      </c>
    </row>
    <row r="3" spans="1:18" ht="17.25" customHeight="1" x14ac:dyDescent="0.25">
      <c r="A3" s="34">
        <v>1</v>
      </c>
      <c r="B3" s="62" t="s">
        <v>5</v>
      </c>
      <c r="C3" s="41">
        <v>2201</v>
      </c>
      <c r="D3" s="39">
        <v>1</v>
      </c>
      <c r="E3" s="39" t="s">
        <v>5</v>
      </c>
      <c r="F3" s="39">
        <v>1257</v>
      </c>
      <c r="G3" s="40">
        <v>1</v>
      </c>
      <c r="H3" s="40" t="s">
        <v>5</v>
      </c>
      <c r="I3" s="40">
        <v>1716</v>
      </c>
      <c r="J3" s="44">
        <f>SUM(I3+I4-C3)/C3</f>
        <v>0.50068150840527037</v>
      </c>
      <c r="K3" s="28"/>
      <c r="L3" s="28"/>
      <c r="M3" s="28"/>
      <c r="N3" s="28"/>
      <c r="O3" s="28"/>
      <c r="P3" s="28"/>
      <c r="Q3" s="28"/>
      <c r="R3" s="28"/>
    </row>
    <row r="4" spans="1:18" ht="39" customHeight="1" x14ac:dyDescent="0.25">
      <c r="A4" s="46" t="s">
        <v>285</v>
      </c>
      <c r="B4" s="46" t="s">
        <v>285</v>
      </c>
      <c r="C4" s="46" t="s">
        <v>285</v>
      </c>
      <c r="D4" s="39">
        <v>2</v>
      </c>
      <c r="E4" s="39" t="s">
        <v>5</v>
      </c>
      <c r="F4" s="39">
        <v>1240</v>
      </c>
      <c r="G4" s="40">
        <v>2</v>
      </c>
      <c r="H4" s="40" t="s">
        <v>5</v>
      </c>
      <c r="I4" s="40">
        <v>1587</v>
      </c>
      <c r="J4" s="64" t="s">
        <v>287</v>
      </c>
      <c r="K4" s="28"/>
      <c r="L4" s="28"/>
      <c r="M4" s="28"/>
      <c r="N4" s="28"/>
      <c r="O4" s="28"/>
      <c r="P4" s="28"/>
      <c r="Q4" s="28"/>
      <c r="R4" s="28"/>
    </row>
    <row r="5" spans="1:18" ht="17.25" customHeight="1" x14ac:dyDescent="0.25">
      <c r="A5" s="35">
        <v>2</v>
      </c>
      <c r="B5" s="10" t="s">
        <v>9</v>
      </c>
      <c r="C5" s="41">
        <v>2506</v>
      </c>
      <c r="D5" s="39">
        <v>3</v>
      </c>
      <c r="E5" s="39" t="s">
        <v>9</v>
      </c>
      <c r="F5" s="39">
        <v>2547</v>
      </c>
      <c r="G5" s="39">
        <v>3</v>
      </c>
      <c r="H5" s="39" t="s">
        <v>9</v>
      </c>
      <c r="I5" s="39">
        <v>3249</v>
      </c>
      <c r="J5" s="38">
        <f>SUM(I5-C5)/C5</f>
        <v>0.296488427773344</v>
      </c>
      <c r="K5" s="28"/>
      <c r="L5" s="28"/>
      <c r="M5" s="28"/>
      <c r="N5" s="28"/>
      <c r="O5" s="28"/>
      <c r="P5" s="28"/>
      <c r="Q5" s="28"/>
      <c r="R5" s="28"/>
    </row>
    <row r="6" spans="1:18" ht="17.25" customHeight="1" x14ac:dyDescent="0.25">
      <c r="A6" s="35">
        <v>3</v>
      </c>
      <c r="B6" s="10" t="s">
        <v>12</v>
      </c>
      <c r="C6" s="41">
        <v>1961</v>
      </c>
      <c r="D6" s="39">
        <v>4</v>
      </c>
      <c r="E6" s="39" t="s">
        <v>12</v>
      </c>
      <c r="F6" s="39">
        <v>2026</v>
      </c>
      <c r="G6" s="39">
        <v>4</v>
      </c>
      <c r="H6" s="39" t="s">
        <v>12</v>
      </c>
      <c r="I6" s="39">
        <v>2519</v>
      </c>
      <c r="J6" s="38">
        <f t="shared" ref="J6:J41" si="0">SUM(I6-C6)/C6</f>
        <v>0.28454869964303925</v>
      </c>
      <c r="K6" s="33">
        <v>4</v>
      </c>
      <c r="L6" s="25" t="s">
        <v>12</v>
      </c>
      <c r="M6" s="29">
        <v>2476</v>
      </c>
      <c r="N6" s="38">
        <f>SUM(M6-C6)/C6</f>
        <v>0.26262111167771546</v>
      </c>
      <c r="O6" s="28"/>
      <c r="P6" s="28"/>
      <c r="Q6" s="28"/>
      <c r="R6" s="28"/>
    </row>
    <row r="7" spans="1:18" ht="17.25" customHeight="1" x14ac:dyDescent="0.25">
      <c r="A7" s="35">
        <v>4</v>
      </c>
      <c r="B7" s="10" t="s">
        <v>15</v>
      </c>
      <c r="C7" s="41">
        <v>1683</v>
      </c>
      <c r="D7" s="39">
        <v>5</v>
      </c>
      <c r="E7" s="39" t="s">
        <v>15</v>
      </c>
      <c r="F7" s="39">
        <v>1645</v>
      </c>
      <c r="G7" s="39">
        <v>5</v>
      </c>
      <c r="H7" s="39" t="s">
        <v>15</v>
      </c>
      <c r="I7" s="39">
        <v>2069</v>
      </c>
      <c r="J7" s="38">
        <f t="shared" si="0"/>
        <v>0.22935234699940582</v>
      </c>
      <c r="K7" s="33">
        <v>5</v>
      </c>
      <c r="L7" s="25" t="s">
        <v>15</v>
      </c>
      <c r="M7" s="29">
        <v>2060</v>
      </c>
      <c r="N7" s="38">
        <f t="shared" ref="N7:N8" si="1">SUM(M7-C7)/C7</f>
        <v>0.22400475341651813</v>
      </c>
      <c r="O7" s="28"/>
      <c r="P7" s="28"/>
      <c r="Q7" s="28"/>
      <c r="R7" s="28"/>
    </row>
    <row r="8" spans="1:18" ht="17.25" customHeight="1" x14ac:dyDescent="0.25">
      <c r="A8" s="35">
        <v>5</v>
      </c>
      <c r="B8" s="10" t="s">
        <v>15</v>
      </c>
      <c r="C8" s="41">
        <v>1701</v>
      </c>
      <c r="D8" s="39">
        <v>6</v>
      </c>
      <c r="E8" s="39" t="s">
        <v>15</v>
      </c>
      <c r="F8" s="39">
        <v>1731</v>
      </c>
      <c r="G8" s="39">
        <v>6</v>
      </c>
      <c r="H8" s="39" t="s">
        <v>15</v>
      </c>
      <c r="I8" s="39">
        <v>2042</v>
      </c>
      <c r="J8" s="38">
        <f t="shared" si="0"/>
        <v>0.2004703115814227</v>
      </c>
      <c r="K8" s="33">
        <v>6</v>
      </c>
      <c r="L8" s="25" t="s">
        <v>15</v>
      </c>
      <c r="M8" s="29">
        <v>2041</v>
      </c>
      <c r="N8" s="38">
        <f t="shared" si="1"/>
        <v>0.19988242210464433</v>
      </c>
      <c r="O8" s="28"/>
      <c r="P8" s="28"/>
      <c r="Q8" s="28"/>
      <c r="R8" s="28"/>
    </row>
    <row r="9" spans="1:18" ht="17.25" customHeight="1" x14ac:dyDescent="0.25">
      <c r="A9" s="35">
        <v>6</v>
      </c>
      <c r="B9" s="10" t="s">
        <v>19</v>
      </c>
      <c r="C9" s="41">
        <v>2150</v>
      </c>
      <c r="D9" s="39">
        <v>7</v>
      </c>
      <c r="E9" s="39" t="s">
        <v>19</v>
      </c>
      <c r="F9" s="39">
        <v>2235</v>
      </c>
      <c r="G9" s="39">
        <v>7</v>
      </c>
      <c r="H9" s="39" t="s">
        <v>19</v>
      </c>
      <c r="I9" s="39">
        <v>2302</v>
      </c>
      <c r="J9" s="38">
        <f t="shared" si="0"/>
        <v>7.0697674418604653E-2</v>
      </c>
      <c r="K9" s="28"/>
      <c r="L9" s="28"/>
      <c r="M9" s="28"/>
      <c r="N9" s="28"/>
      <c r="O9" s="28"/>
      <c r="P9" s="28"/>
      <c r="Q9" s="28"/>
      <c r="R9" s="28"/>
    </row>
    <row r="10" spans="1:18" ht="17.25" customHeight="1" x14ac:dyDescent="0.25">
      <c r="A10" s="35">
        <v>7</v>
      </c>
      <c r="B10" s="10" t="s">
        <v>22</v>
      </c>
      <c r="C10" s="41">
        <v>1107</v>
      </c>
      <c r="D10" s="39">
        <v>8</v>
      </c>
      <c r="E10" s="39" t="s">
        <v>22</v>
      </c>
      <c r="F10" s="39">
        <v>1687</v>
      </c>
      <c r="G10" s="40">
        <v>8</v>
      </c>
      <c r="H10" s="40" t="s">
        <v>22</v>
      </c>
      <c r="I10" s="40">
        <v>2232</v>
      </c>
      <c r="J10" s="38">
        <f t="shared" si="0"/>
        <v>1.0162601626016261</v>
      </c>
      <c r="K10" s="28"/>
      <c r="L10" s="28"/>
      <c r="M10" s="28"/>
      <c r="N10" s="28"/>
      <c r="O10" s="28"/>
      <c r="P10" s="28"/>
      <c r="Q10" s="28"/>
      <c r="R10" s="28"/>
    </row>
    <row r="11" spans="1:18" ht="17.25" customHeight="1" x14ac:dyDescent="0.25">
      <c r="A11" s="35">
        <v>8</v>
      </c>
      <c r="B11" s="10" t="s">
        <v>25</v>
      </c>
      <c r="C11" s="41">
        <v>1641</v>
      </c>
      <c r="D11" s="39">
        <v>9</v>
      </c>
      <c r="E11" s="39" t="s">
        <v>25</v>
      </c>
      <c r="F11" s="39">
        <v>1669</v>
      </c>
      <c r="G11" s="39">
        <v>9</v>
      </c>
      <c r="H11" s="39" t="s">
        <v>25</v>
      </c>
      <c r="I11" s="39">
        <v>1754</v>
      </c>
      <c r="J11" s="38">
        <f t="shared" si="0"/>
        <v>6.8860450944546014E-2</v>
      </c>
      <c r="K11" s="28"/>
      <c r="L11" s="28"/>
      <c r="M11" s="28"/>
      <c r="N11" s="28"/>
      <c r="O11" s="28"/>
      <c r="P11" s="28"/>
      <c r="Q11" s="28"/>
      <c r="R11" s="28"/>
    </row>
    <row r="12" spans="1:18" ht="17.25" customHeight="1" x14ac:dyDescent="0.25">
      <c r="A12" s="35">
        <v>9</v>
      </c>
      <c r="B12" s="10" t="s">
        <v>25</v>
      </c>
      <c r="C12" s="41">
        <v>1477</v>
      </c>
      <c r="D12" s="39">
        <v>10</v>
      </c>
      <c r="E12" s="39" t="s">
        <v>25</v>
      </c>
      <c r="F12" s="39">
        <v>1512</v>
      </c>
      <c r="G12" s="39">
        <v>10</v>
      </c>
      <c r="H12" s="39" t="s">
        <v>25</v>
      </c>
      <c r="I12" s="39">
        <v>1606</v>
      </c>
      <c r="J12" s="38">
        <f t="shared" si="0"/>
        <v>8.7339201083276918E-2</v>
      </c>
      <c r="K12" s="28"/>
      <c r="L12" s="28"/>
      <c r="M12" s="28"/>
      <c r="N12" s="28"/>
      <c r="O12" s="28"/>
      <c r="P12" s="28"/>
      <c r="Q12" s="28"/>
      <c r="R12" s="28"/>
    </row>
    <row r="13" spans="1:18" ht="17.25" customHeight="1" x14ac:dyDescent="0.25">
      <c r="A13" s="35">
        <v>10</v>
      </c>
      <c r="B13" s="10" t="s">
        <v>29</v>
      </c>
      <c r="C13" s="41">
        <v>1685</v>
      </c>
      <c r="D13" s="39">
        <v>11</v>
      </c>
      <c r="E13" s="39" t="s">
        <v>29</v>
      </c>
      <c r="F13" s="39">
        <v>1707</v>
      </c>
      <c r="G13" s="39">
        <v>11</v>
      </c>
      <c r="H13" s="39" t="s">
        <v>29</v>
      </c>
      <c r="I13" s="39">
        <v>1855</v>
      </c>
      <c r="J13" s="38">
        <f t="shared" si="0"/>
        <v>0.10089020771513353</v>
      </c>
      <c r="K13" s="28"/>
      <c r="L13" s="28"/>
      <c r="M13" s="28"/>
      <c r="N13" s="28"/>
      <c r="O13" s="28"/>
      <c r="P13" s="28"/>
      <c r="Q13" s="28"/>
      <c r="R13" s="28"/>
    </row>
    <row r="14" spans="1:18" ht="17.25" customHeight="1" x14ac:dyDescent="0.25">
      <c r="A14" s="35">
        <v>11</v>
      </c>
      <c r="B14" s="10" t="s">
        <v>29</v>
      </c>
      <c r="C14" s="41">
        <v>1461</v>
      </c>
      <c r="D14" s="39">
        <v>12</v>
      </c>
      <c r="E14" s="39" t="s">
        <v>29</v>
      </c>
      <c r="F14" s="39">
        <v>1469</v>
      </c>
      <c r="G14" s="39">
        <v>12</v>
      </c>
      <c r="H14" s="39" t="s">
        <v>29</v>
      </c>
      <c r="I14" s="39">
        <v>1621</v>
      </c>
      <c r="J14" s="38">
        <f t="shared" si="0"/>
        <v>0.10951403148528405</v>
      </c>
      <c r="K14" s="28"/>
      <c r="L14" s="28"/>
      <c r="M14" s="28"/>
      <c r="N14" s="28"/>
      <c r="O14" s="28"/>
      <c r="P14" s="28"/>
      <c r="Q14" s="28"/>
      <c r="R14" s="28"/>
    </row>
    <row r="15" spans="1:18" ht="17.25" customHeight="1" x14ac:dyDescent="0.25">
      <c r="A15" s="35">
        <v>12</v>
      </c>
      <c r="B15" s="10" t="s">
        <v>33</v>
      </c>
      <c r="C15" s="41">
        <v>1429</v>
      </c>
      <c r="D15" s="39">
        <v>13</v>
      </c>
      <c r="E15" s="39" t="s">
        <v>33</v>
      </c>
      <c r="F15" s="39">
        <v>1559</v>
      </c>
      <c r="G15" s="39">
        <v>13</v>
      </c>
      <c r="H15" s="39" t="s">
        <v>33</v>
      </c>
      <c r="I15" s="39">
        <v>1267</v>
      </c>
      <c r="J15" s="45">
        <f t="shared" si="0"/>
        <v>-0.11336599020293912</v>
      </c>
      <c r="K15" s="28"/>
      <c r="L15" s="28"/>
      <c r="M15" s="28"/>
      <c r="N15" s="28"/>
      <c r="O15" s="28"/>
      <c r="P15" s="28"/>
      <c r="Q15" s="28"/>
      <c r="R15" s="28"/>
    </row>
    <row r="16" spans="1:18" ht="17.25" customHeight="1" x14ac:dyDescent="0.25">
      <c r="A16" s="35">
        <v>13</v>
      </c>
      <c r="B16" s="10" t="s">
        <v>33</v>
      </c>
      <c r="C16" s="41">
        <v>907</v>
      </c>
      <c r="D16" s="39">
        <v>14</v>
      </c>
      <c r="E16" s="39" t="s">
        <v>33</v>
      </c>
      <c r="F16" s="39">
        <v>940</v>
      </c>
      <c r="G16" s="39">
        <v>14</v>
      </c>
      <c r="H16" s="39" t="s">
        <v>33</v>
      </c>
      <c r="I16" s="39">
        <v>1385</v>
      </c>
      <c r="J16" s="38">
        <f t="shared" si="0"/>
        <v>0.52701212789415652</v>
      </c>
      <c r="K16" s="28"/>
      <c r="L16" s="28"/>
      <c r="M16" s="28"/>
      <c r="N16" s="28"/>
      <c r="O16" s="28"/>
      <c r="P16" s="28"/>
      <c r="Q16" s="28"/>
      <c r="R16" s="28"/>
    </row>
    <row r="17" spans="1:18" ht="17.25" customHeight="1" x14ac:dyDescent="0.25">
      <c r="A17" s="35">
        <v>14</v>
      </c>
      <c r="B17" s="10" t="s">
        <v>37</v>
      </c>
      <c r="C17" s="41">
        <v>1827</v>
      </c>
      <c r="D17" s="39">
        <v>15</v>
      </c>
      <c r="E17" s="39" t="s">
        <v>37</v>
      </c>
      <c r="F17" s="39">
        <v>1869</v>
      </c>
      <c r="G17" s="39">
        <v>15</v>
      </c>
      <c r="H17" s="39" t="s">
        <v>37</v>
      </c>
      <c r="I17" s="39">
        <v>1973</v>
      </c>
      <c r="J17" s="38">
        <f t="shared" si="0"/>
        <v>7.9912424740010951E-2</v>
      </c>
      <c r="K17" s="28"/>
      <c r="L17" s="28"/>
      <c r="M17" s="28"/>
      <c r="N17" s="28"/>
      <c r="O17" s="28"/>
      <c r="P17" s="28"/>
      <c r="Q17" s="28"/>
      <c r="R17" s="28"/>
    </row>
    <row r="18" spans="1:18" ht="17.25" customHeight="1" x14ac:dyDescent="0.25">
      <c r="A18" s="35">
        <v>15</v>
      </c>
      <c r="B18" s="10" t="s">
        <v>40</v>
      </c>
      <c r="C18" s="41">
        <v>1426</v>
      </c>
      <c r="D18" s="39">
        <v>16</v>
      </c>
      <c r="E18" s="39" t="s">
        <v>40</v>
      </c>
      <c r="F18" s="39">
        <v>1404</v>
      </c>
      <c r="G18" s="39">
        <v>16</v>
      </c>
      <c r="H18" s="39" t="s">
        <v>40</v>
      </c>
      <c r="I18" s="39">
        <v>1471</v>
      </c>
      <c r="J18" s="38">
        <f t="shared" si="0"/>
        <v>3.155680224403927E-2</v>
      </c>
      <c r="K18" s="28"/>
      <c r="L18" s="28"/>
      <c r="M18" s="28"/>
      <c r="N18" s="28"/>
      <c r="O18" s="28"/>
      <c r="P18" s="28"/>
      <c r="Q18" s="28"/>
      <c r="R18" s="28"/>
    </row>
    <row r="19" spans="1:18" ht="17.25" customHeight="1" x14ac:dyDescent="0.25">
      <c r="A19" s="35">
        <v>16</v>
      </c>
      <c r="B19" s="10" t="s">
        <v>40</v>
      </c>
      <c r="C19" s="41">
        <v>1257</v>
      </c>
      <c r="D19" s="39">
        <v>17</v>
      </c>
      <c r="E19" s="39" t="s">
        <v>40</v>
      </c>
      <c r="F19" s="39">
        <v>1317</v>
      </c>
      <c r="G19" s="39">
        <v>17</v>
      </c>
      <c r="H19" s="39" t="s">
        <v>40</v>
      </c>
      <c r="I19" s="39">
        <v>1357</v>
      </c>
      <c r="J19" s="38">
        <f t="shared" si="0"/>
        <v>7.9554494828957836E-2</v>
      </c>
      <c r="K19" s="28"/>
      <c r="L19" s="28"/>
      <c r="M19" s="28"/>
      <c r="N19" s="28"/>
      <c r="O19" s="28"/>
      <c r="P19" s="28"/>
      <c r="Q19" s="28"/>
      <c r="R19" s="28"/>
    </row>
    <row r="20" spans="1:18" ht="17.25" customHeight="1" x14ac:dyDescent="0.25">
      <c r="A20" s="35">
        <v>17</v>
      </c>
      <c r="B20" s="10" t="s">
        <v>44</v>
      </c>
      <c r="C20" s="41">
        <v>2249</v>
      </c>
      <c r="D20" s="39">
        <v>18</v>
      </c>
      <c r="E20" s="39" t="s">
        <v>44</v>
      </c>
      <c r="F20" s="39">
        <v>2273</v>
      </c>
      <c r="G20" s="39">
        <v>18</v>
      </c>
      <c r="H20" s="39" t="s">
        <v>44</v>
      </c>
      <c r="I20" s="39">
        <v>1542</v>
      </c>
      <c r="J20" s="45">
        <f t="shared" si="0"/>
        <v>-0.31436193863939527</v>
      </c>
      <c r="K20" s="28"/>
      <c r="L20" s="28"/>
      <c r="M20" s="28"/>
      <c r="N20" s="28"/>
      <c r="O20" s="28"/>
      <c r="P20" s="28"/>
      <c r="Q20" s="28"/>
      <c r="R20" s="28"/>
    </row>
    <row r="21" spans="1:18" ht="17.25" customHeight="1" x14ac:dyDescent="0.25">
      <c r="A21" s="35">
        <v>18</v>
      </c>
      <c r="B21" s="10" t="s">
        <v>44</v>
      </c>
      <c r="C21" s="41">
        <v>775</v>
      </c>
      <c r="D21" s="39">
        <v>19</v>
      </c>
      <c r="E21" s="39" t="s">
        <v>44</v>
      </c>
      <c r="F21" s="39">
        <v>821</v>
      </c>
      <c r="G21" s="39">
        <v>19</v>
      </c>
      <c r="H21" s="39" t="s">
        <v>44</v>
      </c>
      <c r="I21" s="39">
        <v>1832</v>
      </c>
      <c r="J21" s="38">
        <f t="shared" si="0"/>
        <v>1.3638709677419354</v>
      </c>
      <c r="K21" s="28"/>
      <c r="L21" s="28"/>
      <c r="M21" s="28"/>
      <c r="N21" s="28"/>
      <c r="O21" s="28"/>
      <c r="P21" s="28"/>
      <c r="Q21" s="28"/>
      <c r="R21" s="28"/>
    </row>
    <row r="22" spans="1:18" ht="17.25" customHeight="1" x14ac:dyDescent="0.25">
      <c r="A22" s="35">
        <v>19</v>
      </c>
      <c r="B22" s="10" t="s">
        <v>48</v>
      </c>
      <c r="C22" s="41">
        <v>1554</v>
      </c>
      <c r="D22" s="39">
        <v>20</v>
      </c>
      <c r="E22" s="39" t="s">
        <v>48</v>
      </c>
      <c r="F22" s="39">
        <v>1620</v>
      </c>
      <c r="G22" s="39">
        <v>20</v>
      </c>
      <c r="H22" s="39" t="s">
        <v>48</v>
      </c>
      <c r="I22" s="39">
        <v>1843</v>
      </c>
      <c r="J22" s="38">
        <f t="shared" si="0"/>
        <v>0.18597168597168598</v>
      </c>
      <c r="K22" s="28"/>
      <c r="L22" s="28"/>
      <c r="M22" s="28"/>
      <c r="N22" s="28"/>
      <c r="O22" s="28"/>
      <c r="P22" s="28"/>
      <c r="Q22" s="28"/>
      <c r="R22" s="28"/>
    </row>
    <row r="23" spans="1:18" ht="17.25" customHeight="1" x14ac:dyDescent="0.25">
      <c r="A23" s="35">
        <v>20</v>
      </c>
      <c r="B23" s="10" t="s">
        <v>48</v>
      </c>
      <c r="C23" s="41">
        <v>1426</v>
      </c>
      <c r="D23" s="39">
        <v>21</v>
      </c>
      <c r="E23" s="39" t="s">
        <v>48</v>
      </c>
      <c r="F23" s="39">
        <v>1485</v>
      </c>
      <c r="G23" s="39">
        <v>21</v>
      </c>
      <c r="H23" s="39" t="s">
        <v>48</v>
      </c>
      <c r="I23" s="39">
        <v>1514</v>
      </c>
      <c r="J23" s="38">
        <f t="shared" si="0"/>
        <v>6.1711079943899017E-2</v>
      </c>
      <c r="K23" s="28"/>
      <c r="L23" s="28"/>
      <c r="M23" s="28"/>
      <c r="N23" s="28"/>
      <c r="O23" s="28"/>
      <c r="P23" s="28"/>
      <c r="Q23" s="28"/>
      <c r="R23" s="28"/>
    </row>
    <row r="24" spans="1:18" ht="17.25" customHeight="1" x14ac:dyDescent="0.25">
      <c r="A24" s="35">
        <v>21</v>
      </c>
      <c r="B24" s="10" t="s">
        <v>52</v>
      </c>
      <c r="C24" s="41">
        <v>2013</v>
      </c>
      <c r="D24" s="39">
        <v>22</v>
      </c>
      <c r="E24" s="39" t="s">
        <v>52</v>
      </c>
      <c r="F24" s="39">
        <v>2283</v>
      </c>
      <c r="G24" s="39">
        <v>22</v>
      </c>
      <c r="H24" s="39" t="s">
        <v>52</v>
      </c>
      <c r="I24" s="39">
        <v>2126</v>
      </c>
      <c r="J24" s="38">
        <f t="shared" si="0"/>
        <v>5.6135121708892198E-2</v>
      </c>
      <c r="K24" s="28"/>
      <c r="L24" s="28"/>
      <c r="M24" s="28"/>
      <c r="N24" s="28"/>
      <c r="O24" s="28"/>
      <c r="P24" s="28"/>
      <c r="Q24" s="28"/>
      <c r="R24" s="28"/>
    </row>
    <row r="25" spans="1:18" ht="17.25" customHeight="1" x14ac:dyDescent="0.25">
      <c r="A25" s="35">
        <v>22</v>
      </c>
      <c r="B25" s="10" t="s">
        <v>55</v>
      </c>
      <c r="C25" s="41">
        <v>2007</v>
      </c>
      <c r="D25" s="39">
        <v>23</v>
      </c>
      <c r="E25" s="39" t="s">
        <v>55</v>
      </c>
      <c r="F25" s="39">
        <v>2073</v>
      </c>
      <c r="G25" s="39">
        <v>23</v>
      </c>
      <c r="H25" s="39" t="s">
        <v>55</v>
      </c>
      <c r="I25" s="39">
        <v>2334</v>
      </c>
      <c r="J25" s="38">
        <f>SUM(I25-C25)/C25</f>
        <v>0.16292974588938713</v>
      </c>
      <c r="K25" s="28"/>
      <c r="L25" s="28"/>
      <c r="M25" s="28"/>
      <c r="N25" s="28"/>
      <c r="O25" s="28"/>
      <c r="P25" s="28"/>
      <c r="Q25" s="28"/>
      <c r="R25" s="28"/>
    </row>
    <row r="26" spans="1:18" ht="17.25" customHeight="1" x14ac:dyDescent="0.25">
      <c r="A26" s="35">
        <v>23</v>
      </c>
      <c r="B26" s="10" t="s">
        <v>58</v>
      </c>
      <c r="C26" s="41">
        <v>2218</v>
      </c>
      <c r="D26" s="39">
        <v>24</v>
      </c>
      <c r="E26" s="39" t="s">
        <v>58</v>
      </c>
      <c r="F26" s="39">
        <v>2276</v>
      </c>
      <c r="G26" s="39">
        <v>24</v>
      </c>
      <c r="H26" s="39" t="s">
        <v>58</v>
      </c>
      <c r="I26" s="39">
        <v>2461</v>
      </c>
      <c r="J26" s="38">
        <f t="shared" si="0"/>
        <v>0.10955816050495942</v>
      </c>
      <c r="K26" s="28"/>
      <c r="L26" s="28"/>
      <c r="M26" s="28"/>
      <c r="N26" s="28"/>
      <c r="O26" s="28"/>
      <c r="P26" s="28"/>
      <c r="Q26" s="28"/>
      <c r="R26" s="28"/>
    </row>
    <row r="27" spans="1:18" ht="17.25" customHeight="1" x14ac:dyDescent="0.25">
      <c r="A27" s="35">
        <v>24</v>
      </c>
      <c r="B27" s="10" t="s">
        <v>61</v>
      </c>
      <c r="C27" s="41">
        <v>1548</v>
      </c>
      <c r="D27" s="39">
        <v>25</v>
      </c>
      <c r="E27" s="39" t="s">
        <v>61</v>
      </c>
      <c r="F27" s="39">
        <v>1563</v>
      </c>
      <c r="G27" s="39">
        <v>25</v>
      </c>
      <c r="H27" s="39" t="s">
        <v>61</v>
      </c>
      <c r="I27" s="39">
        <v>1774</v>
      </c>
      <c r="J27" s="38">
        <f t="shared" si="0"/>
        <v>0.14599483204134367</v>
      </c>
      <c r="K27" s="28"/>
      <c r="L27" s="28"/>
      <c r="M27" s="28"/>
      <c r="N27" s="28"/>
      <c r="O27" s="28"/>
      <c r="P27" s="28"/>
      <c r="Q27" s="28"/>
      <c r="R27" s="28"/>
    </row>
    <row r="28" spans="1:18" ht="17.25" customHeight="1" x14ac:dyDescent="0.25">
      <c r="A28" s="35">
        <v>25</v>
      </c>
      <c r="B28" s="10" t="s">
        <v>61</v>
      </c>
      <c r="C28" s="41">
        <v>1119</v>
      </c>
      <c r="D28" s="39">
        <v>26</v>
      </c>
      <c r="E28" s="39" t="s">
        <v>61</v>
      </c>
      <c r="F28" s="39">
        <v>1132</v>
      </c>
      <c r="G28" s="39">
        <v>26</v>
      </c>
      <c r="H28" s="39" t="s">
        <v>61</v>
      </c>
      <c r="I28" s="39">
        <v>1323</v>
      </c>
      <c r="J28" s="38">
        <f t="shared" si="0"/>
        <v>0.18230563002680966</v>
      </c>
      <c r="K28" s="28"/>
      <c r="L28" s="28"/>
      <c r="M28" s="28"/>
      <c r="N28" s="28"/>
      <c r="O28" s="28"/>
      <c r="P28" s="28"/>
      <c r="Q28" s="28"/>
      <c r="R28" s="28"/>
    </row>
    <row r="29" spans="1:18" ht="17.25" customHeight="1" x14ac:dyDescent="0.25">
      <c r="A29" s="35">
        <v>26</v>
      </c>
      <c r="B29" s="10" t="s">
        <v>65</v>
      </c>
      <c r="C29" s="41">
        <v>1368</v>
      </c>
      <c r="D29" s="39">
        <v>27</v>
      </c>
      <c r="E29" s="39" t="s">
        <v>65</v>
      </c>
      <c r="F29" s="39">
        <v>1335</v>
      </c>
      <c r="G29" s="39">
        <v>27</v>
      </c>
      <c r="H29" s="39" t="s">
        <v>65</v>
      </c>
      <c r="I29" s="39">
        <v>1491</v>
      </c>
      <c r="J29" s="38">
        <f t="shared" si="0"/>
        <v>8.9912280701754388E-2</v>
      </c>
      <c r="K29" s="28"/>
      <c r="L29" s="28"/>
      <c r="M29" s="28"/>
      <c r="N29" s="28"/>
      <c r="O29" s="28"/>
      <c r="P29" s="28"/>
      <c r="Q29" s="28"/>
      <c r="R29" s="28"/>
    </row>
    <row r="30" spans="1:18" ht="17.25" customHeight="1" x14ac:dyDescent="0.25">
      <c r="A30" s="35">
        <v>27</v>
      </c>
      <c r="B30" s="10" t="s">
        <v>65</v>
      </c>
      <c r="C30" s="41">
        <v>1111</v>
      </c>
      <c r="D30" s="39">
        <v>28</v>
      </c>
      <c r="E30" s="39" t="s">
        <v>65</v>
      </c>
      <c r="F30" s="39">
        <v>1142</v>
      </c>
      <c r="G30" s="39">
        <v>28</v>
      </c>
      <c r="H30" s="39" t="s">
        <v>65</v>
      </c>
      <c r="I30" s="39">
        <v>1221</v>
      </c>
      <c r="J30" s="38">
        <f t="shared" si="0"/>
        <v>9.9009900990099015E-2</v>
      </c>
      <c r="K30" s="28"/>
      <c r="L30" s="28"/>
      <c r="M30" s="28"/>
      <c r="N30" s="28"/>
      <c r="O30" s="28"/>
      <c r="P30" s="28"/>
      <c r="Q30" s="28"/>
      <c r="R30" s="28"/>
    </row>
    <row r="31" spans="1:18" ht="17.25" customHeight="1" x14ac:dyDescent="0.25">
      <c r="A31" s="35">
        <v>28</v>
      </c>
      <c r="B31" s="10" t="s">
        <v>69</v>
      </c>
      <c r="C31" s="41">
        <v>1588</v>
      </c>
      <c r="D31" s="39">
        <v>29</v>
      </c>
      <c r="E31" s="39" t="s">
        <v>69</v>
      </c>
      <c r="F31" s="39">
        <v>1677</v>
      </c>
      <c r="G31" s="39">
        <v>29</v>
      </c>
      <c r="H31" s="39" t="s">
        <v>69</v>
      </c>
      <c r="I31" s="39">
        <v>1892</v>
      </c>
      <c r="J31" s="38">
        <f t="shared" si="0"/>
        <v>0.19143576826196473</v>
      </c>
      <c r="K31" s="28"/>
      <c r="L31" s="28"/>
      <c r="M31" s="28"/>
      <c r="N31" s="28"/>
      <c r="O31" s="28"/>
      <c r="P31" s="28"/>
      <c r="Q31" s="28"/>
      <c r="R31" s="28"/>
    </row>
    <row r="32" spans="1:18" ht="17.25" customHeight="1" x14ac:dyDescent="0.25">
      <c r="A32" s="35">
        <v>29</v>
      </c>
      <c r="B32" s="10" t="s">
        <v>69</v>
      </c>
      <c r="C32" s="41">
        <v>1471</v>
      </c>
      <c r="D32" s="39">
        <v>30</v>
      </c>
      <c r="E32" s="39" t="s">
        <v>69</v>
      </c>
      <c r="F32" s="39">
        <v>1526</v>
      </c>
      <c r="G32" s="39">
        <v>30</v>
      </c>
      <c r="H32" s="39" t="s">
        <v>69</v>
      </c>
      <c r="I32" s="39">
        <v>1849</v>
      </c>
      <c r="J32" s="38">
        <f t="shared" si="0"/>
        <v>0.25696804894629505</v>
      </c>
      <c r="K32" s="28"/>
      <c r="L32" s="28"/>
      <c r="M32" s="28"/>
      <c r="N32" s="28"/>
      <c r="O32" s="28"/>
      <c r="P32" s="28"/>
      <c r="Q32" s="28"/>
      <c r="R32" s="28"/>
    </row>
    <row r="33" spans="1:18" ht="17.25" customHeight="1" x14ac:dyDescent="0.25">
      <c r="A33" s="35">
        <v>30</v>
      </c>
      <c r="B33" s="10" t="s">
        <v>73</v>
      </c>
      <c r="C33" s="41">
        <v>1217</v>
      </c>
      <c r="D33" s="39">
        <v>31</v>
      </c>
      <c r="E33" s="39" t="s">
        <v>73</v>
      </c>
      <c r="F33" s="39">
        <v>1269</v>
      </c>
      <c r="G33" s="39">
        <v>31</v>
      </c>
      <c r="H33" s="39" t="s">
        <v>73</v>
      </c>
      <c r="I33" s="39">
        <v>1403</v>
      </c>
      <c r="J33" s="38">
        <f t="shared" si="0"/>
        <v>0.15283483976992604</v>
      </c>
      <c r="K33" s="28"/>
      <c r="L33" s="28"/>
      <c r="M33" s="28"/>
      <c r="N33" s="28"/>
      <c r="O33" s="28"/>
      <c r="P33" s="28"/>
      <c r="Q33" s="28"/>
      <c r="R33" s="28"/>
    </row>
    <row r="34" spans="1:18" ht="17.25" customHeight="1" x14ac:dyDescent="0.25">
      <c r="A34" s="35">
        <v>31</v>
      </c>
      <c r="B34" s="10" t="s">
        <v>73</v>
      </c>
      <c r="C34" s="41">
        <v>1089</v>
      </c>
      <c r="D34" s="39">
        <v>32</v>
      </c>
      <c r="E34" s="39" t="s">
        <v>73</v>
      </c>
      <c r="F34" s="39">
        <v>1105</v>
      </c>
      <c r="G34" s="39">
        <v>32</v>
      </c>
      <c r="H34" s="39" t="s">
        <v>73</v>
      </c>
      <c r="I34" s="39">
        <v>1228</v>
      </c>
      <c r="J34" s="38">
        <f t="shared" si="0"/>
        <v>0.12764003673094582</v>
      </c>
      <c r="K34" s="28"/>
      <c r="L34" s="28"/>
      <c r="M34" s="28"/>
      <c r="N34" s="28"/>
      <c r="O34" s="28"/>
      <c r="P34" s="28"/>
      <c r="Q34" s="28"/>
      <c r="R34" s="28"/>
    </row>
    <row r="35" spans="1:18" ht="17.25" customHeight="1" x14ac:dyDescent="0.25">
      <c r="A35" s="35">
        <v>32</v>
      </c>
      <c r="B35" s="10" t="s">
        <v>77</v>
      </c>
      <c r="C35" s="41">
        <v>1352</v>
      </c>
      <c r="D35" s="39">
        <v>33</v>
      </c>
      <c r="E35" s="39" t="s">
        <v>77</v>
      </c>
      <c r="F35" s="39">
        <v>1646</v>
      </c>
      <c r="G35" s="39">
        <v>33</v>
      </c>
      <c r="H35" s="39" t="s">
        <v>77</v>
      </c>
      <c r="I35" s="39">
        <v>1699</v>
      </c>
      <c r="J35" s="38">
        <f t="shared" si="0"/>
        <v>0.25665680473372782</v>
      </c>
      <c r="K35" s="28"/>
      <c r="L35" s="28"/>
      <c r="M35" s="28"/>
      <c r="N35" s="28"/>
      <c r="O35" s="28"/>
      <c r="P35" s="28"/>
      <c r="Q35" s="28"/>
      <c r="R35" s="28"/>
    </row>
    <row r="36" spans="1:18" ht="17.25" customHeight="1" x14ac:dyDescent="0.25">
      <c r="A36" s="35">
        <v>33</v>
      </c>
      <c r="B36" s="10" t="s">
        <v>77</v>
      </c>
      <c r="C36" s="41">
        <v>1593</v>
      </c>
      <c r="D36" s="39">
        <v>34</v>
      </c>
      <c r="E36" s="39" t="s">
        <v>77</v>
      </c>
      <c r="F36" s="39">
        <v>1455</v>
      </c>
      <c r="G36" s="39">
        <v>34</v>
      </c>
      <c r="H36" s="39" t="s">
        <v>77</v>
      </c>
      <c r="I36" s="39">
        <v>1482</v>
      </c>
      <c r="J36" s="45">
        <f t="shared" si="0"/>
        <v>-6.9679849340866296E-2</v>
      </c>
      <c r="K36" s="28"/>
      <c r="L36" s="28"/>
      <c r="M36" s="28"/>
      <c r="N36" s="28"/>
      <c r="O36" s="28"/>
      <c r="P36" s="28"/>
      <c r="Q36" s="28"/>
      <c r="R36" s="28"/>
    </row>
    <row r="37" spans="1:18" ht="17.25" customHeight="1" x14ac:dyDescent="0.25">
      <c r="A37" s="35">
        <v>34</v>
      </c>
      <c r="B37" s="10" t="s">
        <v>81</v>
      </c>
      <c r="C37" s="41">
        <v>1319</v>
      </c>
      <c r="D37" s="39">
        <v>35</v>
      </c>
      <c r="E37" s="39" t="s">
        <v>81</v>
      </c>
      <c r="F37" s="39">
        <v>1335</v>
      </c>
      <c r="G37" s="39">
        <v>35</v>
      </c>
      <c r="H37" s="39" t="s">
        <v>81</v>
      </c>
      <c r="I37" s="39">
        <v>1393</v>
      </c>
      <c r="J37" s="38">
        <f t="shared" si="0"/>
        <v>5.6103108415466264E-2</v>
      </c>
      <c r="K37" s="28"/>
      <c r="L37" s="28"/>
      <c r="M37" s="28"/>
      <c r="N37" s="28"/>
      <c r="O37" s="28"/>
      <c r="P37" s="28"/>
      <c r="Q37" s="28"/>
      <c r="R37" s="28"/>
    </row>
    <row r="38" spans="1:18" ht="17.25" customHeight="1" x14ac:dyDescent="0.25">
      <c r="A38" s="35">
        <v>35</v>
      </c>
      <c r="B38" s="10" t="s">
        <v>81</v>
      </c>
      <c r="C38" s="41">
        <v>1249</v>
      </c>
      <c r="D38" s="39">
        <v>36</v>
      </c>
      <c r="E38" s="39" t="s">
        <v>81</v>
      </c>
      <c r="F38" s="39">
        <v>1280</v>
      </c>
      <c r="G38" s="39">
        <v>36</v>
      </c>
      <c r="H38" s="39" t="s">
        <v>81</v>
      </c>
      <c r="I38" s="39">
        <v>1266</v>
      </c>
      <c r="J38" s="38">
        <f t="shared" si="0"/>
        <v>1.3610888710968775E-2</v>
      </c>
      <c r="K38" s="28"/>
      <c r="L38" s="28"/>
      <c r="M38" s="28"/>
      <c r="N38" s="28"/>
      <c r="O38" s="28"/>
      <c r="P38" s="28"/>
      <c r="Q38" s="28"/>
      <c r="R38" s="28"/>
    </row>
    <row r="39" spans="1:18" ht="17.25" customHeight="1" x14ac:dyDescent="0.25">
      <c r="A39" s="35">
        <v>36</v>
      </c>
      <c r="B39" s="10" t="s">
        <v>85</v>
      </c>
      <c r="C39" s="41">
        <v>1318</v>
      </c>
      <c r="D39" s="39">
        <v>37</v>
      </c>
      <c r="E39" s="39" t="s">
        <v>85</v>
      </c>
      <c r="F39" s="39">
        <v>1433</v>
      </c>
      <c r="G39" s="40">
        <v>37</v>
      </c>
      <c r="H39" s="40" t="s">
        <v>85</v>
      </c>
      <c r="I39" s="40">
        <v>1392</v>
      </c>
      <c r="J39" s="38">
        <f t="shared" si="0"/>
        <v>5.614567526555387E-2</v>
      </c>
      <c r="K39" s="28"/>
      <c r="L39" s="28"/>
      <c r="M39" s="28"/>
      <c r="N39" s="28"/>
      <c r="O39" s="28"/>
      <c r="P39" s="28"/>
      <c r="Q39" s="28"/>
      <c r="R39" s="28"/>
    </row>
    <row r="40" spans="1:18" ht="17.25" customHeight="1" x14ac:dyDescent="0.25">
      <c r="A40" s="35">
        <v>37</v>
      </c>
      <c r="B40" s="10" t="s">
        <v>88</v>
      </c>
      <c r="C40" s="41">
        <v>1831</v>
      </c>
      <c r="D40" s="39">
        <v>38</v>
      </c>
      <c r="E40" s="39" t="s">
        <v>88</v>
      </c>
      <c r="F40" s="39">
        <v>1875</v>
      </c>
      <c r="G40" s="39">
        <v>38</v>
      </c>
      <c r="H40" s="39" t="s">
        <v>88</v>
      </c>
      <c r="I40" s="39">
        <v>1988</v>
      </c>
      <c r="J40" s="38">
        <f t="shared" si="0"/>
        <v>8.5745494265428726E-2</v>
      </c>
      <c r="K40" s="28"/>
      <c r="L40" s="28"/>
      <c r="M40" s="28"/>
      <c r="N40" s="28"/>
      <c r="O40" s="28"/>
      <c r="P40" s="28"/>
      <c r="Q40" s="28"/>
      <c r="R40" s="28"/>
    </row>
    <row r="41" spans="1:18" ht="17.25" customHeight="1" x14ac:dyDescent="0.25">
      <c r="A41" s="35">
        <v>38</v>
      </c>
      <c r="B41" s="10" t="s">
        <v>91</v>
      </c>
      <c r="C41" s="41">
        <v>1929</v>
      </c>
      <c r="D41" s="39">
        <v>39</v>
      </c>
      <c r="E41" s="39" t="s">
        <v>91</v>
      </c>
      <c r="F41" s="39">
        <v>2044</v>
      </c>
      <c r="G41" s="40">
        <v>39</v>
      </c>
      <c r="H41" s="40" t="s">
        <v>91</v>
      </c>
      <c r="I41" s="40">
        <v>2502</v>
      </c>
      <c r="J41" s="38">
        <f t="shared" si="0"/>
        <v>0.29704510108864696</v>
      </c>
      <c r="K41" s="36">
        <v>39</v>
      </c>
      <c r="L41" s="26" t="s">
        <v>91</v>
      </c>
      <c r="M41" s="27">
        <v>1729</v>
      </c>
      <c r="N41" s="45">
        <f>SUM(M41-C41)/C41</f>
        <v>-0.10368066355624676</v>
      </c>
      <c r="O41" s="28"/>
      <c r="P41" s="28"/>
      <c r="Q41" s="28"/>
      <c r="R41" s="28"/>
    </row>
    <row r="42" spans="1:18" ht="17.25" customHeight="1" x14ac:dyDescent="0.25">
      <c r="A42" s="35">
        <v>39</v>
      </c>
      <c r="B42" s="10" t="s">
        <v>94</v>
      </c>
      <c r="C42" s="41">
        <v>1340</v>
      </c>
      <c r="D42" s="39">
        <v>40</v>
      </c>
      <c r="E42" s="39" t="s">
        <v>94</v>
      </c>
      <c r="F42" s="39">
        <v>1369</v>
      </c>
      <c r="G42" s="42">
        <v>40</v>
      </c>
      <c r="H42" s="42" t="s">
        <v>94</v>
      </c>
      <c r="I42" s="42">
        <v>1446</v>
      </c>
      <c r="J42" s="63">
        <f>SUM(1446-2701)/2701</f>
        <v>-0.4646427249166975</v>
      </c>
      <c r="K42" s="37">
        <v>40</v>
      </c>
      <c r="L42" s="30" t="s">
        <v>94</v>
      </c>
      <c r="M42" s="31">
        <v>1445</v>
      </c>
      <c r="N42" s="63">
        <f>SUM(1445-2701)/2701</f>
        <v>-0.46501295816364308</v>
      </c>
      <c r="O42" s="28"/>
      <c r="P42" s="28"/>
      <c r="Q42" s="28"/>
      <c r="R42" s="28"/>
    </row>
    <row r="43" spans="1:18" ht="17.25" customHeight="1" x14ac:dyDescent="0.25">
      <c r="A43" s="35">
        <v>40</v>
      </c>
      <c r="B43" s="10" t="s">
        <v>94</v>
      </c>
      <c r="C43" s="41">
        <v>1361</v>
      </c>
      <c r="D43" s="39">
        <v>41</v>
      </c>
      <c r="E43" s="39" t="s">
        <v>94</v>
      </c>
      <c r="F43" s="39">
        <v>1377</v>
      </c>
      <c r="G43" s="30" t="s">
        <v>286</v>
      </c>
      <c r="H43" s="30" t="s">
        <v>94</v>
      </c>
      <c r="I43" s="30" t="s">
        <v>286</v>
      </c>
      <c r="J43" s="30" t="s">
        <v>286</v>
      </c>
      <c r="K43" s="30" t="s">
        <v>286</v>
      </c>
      <c r="L43" s="30" t="s">
        <v>94</v>
      </c>
      <c r="M43" s="30" t="s">
        <v>286</v>
      </c>
      <c r="N43" s="25" t="s">
        <v>286</v>
      </c>
      <c r="O43" s="28"/>
      <c r="P43" s="28"/>
      <c r="Q43" s="28"/>
      <c r="R43" s="28"/>
    </row>
    <row r="44" spans="1:18" ht="17.25" customHeight="1" x14ac:dyDescent="0.25">
      <c r="A44" s="35">
        <v>41</v>
      </c>
      <c r="B44" s="10" t="s">
        <v>97</v>
      </c>
      <c r="C44" s="41">
        <v>1652</v>
      </c>
      <c r="D44" s="39">
        <v>42</v>
      </c>
      <c r="E44" s="39" t="s">
        <v>97</v>
      </c>
      <c r="F44" s="39">
        <v>1684</v>
      </c>
      <c r="G44" s="40">
        <v>41</v>
      </c>
      <c r="H44" s="40" t="s">
        <v>97</v>
      </c>
      <c r="I44" s="40">
        <v>3243</v>
      </c>
      <c r="J44" s="38">
        <f t="shared" ref="J44:J107" si="2">SUM(I44-C44)/C44</f>
        <v>0.96307506053268765</v>
      </c>
      <c r="K44" s="36">
        <v>41</v>
      </c>
      <c r="L44" s="26" t="s">
        <v>97</v>
      </c>
      <c r="M44" s="27">
        <v>3233</v>
      </c>
      <c r="N44" s="38">
        <f>SUM(M44-C44)/C44</f>
        <v>0.95702179176755453</v>
      </c>
      <c r="O44" s="28"/>
      <c r="P44" s="28"/>
      <c r="Q44" s="28"/>
      <c r="R44" s="28"/>
    </row>
    <row r="45" spans="1:18" ht="17.25" customHeight="1" x14ac:dyDescent="0.25">
      <c r="A45" s="35">
        <v>42</v>
      </c>
      <c r="B45" s="10" t="s">
        <v>97</v>
      </c>
      <c r="C45" s="41">
        <v>1575</v>
      </c>
      <c r="D45" s="39">
        <v>43</v>
      </c>
      <c r="E45" s="39" t="s">
        <v>97</v>
      </c>
      <c r="F45" s="39">
        <v>1645</v>
      </c>
      <c r="G45" s="40">
        <v>42</v>
      </c>
      <c r="H45" s="40" t="s">
        <v>97</v>
      </c>
      <c r="I45" s="40">
        <v>3136</v>
      </c>
      <c r="J45" s="38">
        <f t="shared" si="2"/>
        <v>0.99111111111111116</v>
      </c>
      <c r="K45" s="36">
        <v>42</v>
      </c>
      <c r="L45" s="26" t="s">
        <v>97</v>
      </c>
      <c r="M45" s="27">
        <v>3131</v>
      </c>
      <c r="N45" s="38">
        <f>SUM(M45-C45)/C45</f>
        <v>0.98793650793650789</v>
      </c>
      <c r="O45" s="28"/>
      <c r="P45" s="28"/>
      <c r="Q45" s="28"/>
      <c r="R45" s="28"/>
    </row>
    <row r="46" spans="1:18" ht="17.25" customHeight="1" x14ac:dyDescent="0.25">
      <c r="A46" s="35">
        <v>43</v>
      </c>
      <c r="B46" s="10" t="s">
        <v>101</v>
      </c>
      <c r="C46" s="41">
        <v>1690</v>
      </c>
      <c r="D46" s="39">
        <v>44</v>
      </c>
      <c r="E46" s="39" t="s">
        <v>101</v>
      </c>
      <c r="F46" s="39">
        <v>1708</v>
      </c>
      <c r="G46" s="39">
        <v>43</v>
      </c>
      <c r="H46" s="39" t="s">
        <v>101</v>
      </c>
      <c r="I46" s="39">
        <v>2000</v>
      </c>
      <c r="J46" s="38">
        <f t="shared" si="2"/>
        <v>0.18343195266272189</v>
      </c>
      <c r="K46" s="33">
        <v>43</v>
      </c>
      <c r="L46" s="25" t="s">
        <v>101</v>
      </c>
      <c r="M46" s="29">
        <v>2000</v>
      </c>
      <c r="N46" s="38">
        <f t="shared" ref="N46:N50" si="3">SUM(M46-C46)/C46</f>
        <v>0.18343195266272189</v>
      </c>
      <c r="O46" s="28"/>
      <c r="P46" s="28"/>
      <c r="Q46" s="28"/>
      <c r="R46" s="28"/>
    </row>
    <row r="47" spans="1:18" ht="17.25" customHeight="1" x14ac:dyDescent="0.25">
      <c r="A47" s="35">
        <v>44</v>
      </c>
      <c r="B47" s="10" t="s">
        <v>101</v>
      </c>
      <c r="C47" s="41">
        <v>1375</v>
      </c>
      <c r="D47" s="39">
        <v>45</v>
      </c>
      <c r="E47" s="39" t="s">
        <v>101</v>
      </c>
      <c r="F47" s="39">
        <v>1327</v>
      </c>
      <c r="G47" s="39">
        <v>44</v>
      </c>
      <c r="H47" s="39" t="s">
        <v>101</v>
      </c>
      <c r="I47" s="39">
        <v>1726</v>
      </c>
      <c r="J47" s="38">
        <f t="shared" si="2"/>
        <v>0.25527272727272726</v>
      </c>
      <c r="K47" s="33">
        <v>44</v>
      </c>
      <c r="L47" s="25" t="s">
        <v>101</v>
      </c>
      <c r="M47" s="29">
        <v>1726</v>
      </c>
      <c r="N47" s="38">
        <f t="shared" si="3"/>
        <v>0.25527272727272726</v>
      </c>
      <c r="O47" s="28"/>
      <c r="P47" s="28"/>
      <c r="Q47" s="28"/>
      <c r="R47" s="28"/>
    </row>
    <row r="48" spans="1:18" ht="17.25" customHeight="1" x14ac:dyDescent="0.25">
      <c r="A48" s="35">
        <v>45</v>
      </c>
      <c r="B48" s="10" t="s">
        <v>105</v>
      </c>
      <c r="C48" s="41">
        <v>1552</v>
      </c>
      <c r="D48" s="39">
        <v>46</v>
      </c>
      <c r="E48" s="39" t="s">
        <v>105</v>
      </c>
      <c r="F48" s="39">
        <v>1629</v>
      </c>
      <c r="G48" s="39">
        <v>45</v>
      </c>
      <c r="H48" s="39" t="s">
        <v>105</v>
      </c>
      <c r="I48" s="39">
        <v>1882</v>
      </c>
      <c r="J48" s="38">
        <f t="shared" si="2"/>
        <v>0.21262886597938144</v>
      </c>
      <c r="K48" s="33">
        <v>45</v>
      </c>
      <c r="L48" s="25" t="s">
        <v>105</v>
      </c>
      <c r="M48" s="29">
        <v>1881</v>
      </c>
      <c r="N48" s="38">
        <f t="shared" si="3"/>
        <v>0.21198453608247422</v>
      </c>
      <c r="O48" s="28"/>
      <c r="P48" s="28"/>
      <c r="Q48" s="28"/>
      <c r="R48" s="28"/>
    </row>
    <row r="49" spans="1:18" ht="17.25" customHeight="1" x14ac:dyDescent="0.25">
      <c r="A49" s="35">
        <v>46</v>
      </c>
      <c r="B49" s="10" t="s">
        <v>105</v>
      </c>
      <c r="C49" s="41">
        <v>1430</v>
      </c>
      <c r="D49" s="39">
        <v>47</v>
      </c>
      <c r="E49" s="39" t="s">
        <v>105</v>
      </c>
      <c r="F49" s="39">
        <v>1437</v>
      </c>
      <c r="G49" s="39">
        <v>46</v>
      </c>
      <c r="H49" s="39" t="s">
        <v>105</v>
      </c>
      <c r="I49" s="39">
        <v>1688</v>
      </c>
      <c r="J49" s="38">
        <f t="shared" si="2"/>
        <v>0.18041958041958042</v>
      </c>
      <c r="K49" s="33">
        <v>46</v>
      </c>
      <c r="L49" s="25" t="s">
        <v>105</v>
      </c>
      <c r="M49" s="29">
        <v>1686</v>
      </c>
      <c r="N49" s="38">
        <f t="shared" si="3"/>
        <v>0.17902097902097902</v>
      </c>
      <c r="O49" s="28"/>
      <c r="P49" s="28"/>
      <c r="Q49" s="28"/>
      <c r="R49" s="28"/>
    </row>
    <row r="50" spans="1:18" ht="17.25" customHeight="1" x14ac:dyDescent="0.25">
      <c r="A50" s="35">
        <v>47</v>
      </c>
      <c r="B50" s="10" t="s">
        <v>109</v>
      </c>
      <c r="C50" s="41">
        <v>2176</v>
      </c>
      <c r="D50" s="39">
        <v>48</v>
      </c>
      <c r="E50" s="39" t="s">
        <v>109</v>
      </c>
      <c r="F50" s="39">
        <v>2164</v>
      </c>
      <c r="G50" s="39">
        <v>47</v>
      </c>
      <c r="H50" s="39" t="s">
        <v>109</v>
      </c>
      <c r="I50" s="39">
        <v>2479</v>
      </c>
      <c r="J50" s="38">
        <f t="shared" si="2"/>
        <v>0.13924632352941177</v>
      </c>
      <c r="K50" s="33">
        <v>47</v>
      </c>
      <c r="L50" s="25" t="s">
        <v>109</v>
      </c>
      <c r="M50" s="29">
        <v>2474</v>
      </c>
      <c r="N50" s="38">
        <f t="shared" si="3"/>
        <v>0.13694852941176472</v>
      </c>
      <c r="O50" s="28"/>
      <c r="P50" s="28"/>
      <c r="Q50" s="28"/>
      <c r="R50" s="28"/>
    </row>
    <row r="51" spans="1:18" ht="17.25" customHeight="1" x14ac:dyDescent="0.25">
      <c r="A51" s="35">
        <v>48</v>
      </c>
      <c r="B51" s="10" t="s">
        <v>112</v>
      </c>
      <c r="C51" s="41">
        <v>1411</v>
      </c>
      <c r="D51" s="39">
        <v>49</v>
      </c>
      <c r="E51" s="39" t="s">
        <v>112</v>
      </c>
      <c r="F51" s="39">
        <v>1408</v>
      </c>
      <c r="G51" s="39">
        <v>48</v>
      </c>
      <c r="H51" s="39" t="s">
        <v>112</v>
      </c>
      <c r="I51" s="39">
        <v>1719</v>
      </c>
      <c r="J51" s="38">
        <f t="shared" si="2"/>
        <v>0.21828490432317504</v>
      </c>
      <c r="K51" s="28"/>
      <c r="L51" s="28"/>
      <c r="M51" s="28"/>
      <c r="N51" s="28"/>
      <c r="O51" s="28"/>
      <c r="P51" s="28"/>
      <c r="Q51" s="28"/>
      <c r="R51" s="28"/>
    </row>
    <row r="52" spans="1:18" ht="17.25" customHeight="1" x14ac:dyDescent="0.25">
      <c r="A52" s="35">
        <v>49</v>
      </c>
      <c r="B52" s="10" t="s">
        <v>112</v>
      </c>
      <c r="C52" s="41">
        <v>1336</v>
      </c>
      <c r="D52" s="39">
        <v>50</v>
      </c>
      <c r="E52" s="39" t="s">
        <v>112</v>
      </c>
      <c r="F52" s="39">
        <v>1490</v>
      </c>
      <c r="G52" s="39">
        <v>49</v>
      </c>
      <c r="H52" s="39" t="s">
        <v>112</v>
      </c>
      <c r="I52" s="39">
        <v>1725</v>
      </c>
      <c r="J52" s="38">
        <f t="shared" si="2"/>
        <v>0.29116766467065869</v>
      </c>
      <c r="K52" s="28"/>
      <c r="L52" s="28"/>
      <c r="M52" s="28"/>
      <c r="N52" s="28"/>
      <c r="O52" s="28"/>
      <c r="P52" s="28"/>
      <c r="Q52" s="28"/>
      <c r="R52" s="28"/>
    </row>
    <row r="53" spans="1:18" ht="17.25" customHeight="1" x14ac:dyDescent="0.25">
      <c r="A53" s="35">
        <v>50</v>
      </c>
      <c r="B53" s="10" t="s">
        <v>116</v>
      </c>
      <c r="C53" s="41">
        <v>2117</v>
      </c>
      <c r="D53" s="39">
        <v>51</v>
      </c>
      <c r="E53" s="39" t="s">
        <v>116</v>
      </c>
      <c r="F53" s="39">
        <v>2176</v>
      </c>
      <c r="G53" s="39">
        <v>50</v>
      </c>
      <c r="H53" s="39" t="s">
        <v>116</v>
      </c>
      <c r="I53" s="39">
        <v>2463</v>
      </c>
      <c r="J53" s="38">
        <f t="shared" si="2"/>
        <v>0.16343882853094002</v>
      </c>
      <c r="K53" s="28"/>
      <c r="L53" s="28"/>
      <c r="M53" s="28"/>
      <c r="N53" s="28"/>
      <c r="O53" s="28"/>
      <c r="P53" s="28"/>
      <c r="Q53" s="28"/>
      <c r="R53" s="28"/>
    </row>
    <row r="54" spans="1:18" ht="17.25" customHeight="1" x14ac:dyDescent="0.25">
      <c r="A54" s="35">
        <v>51</v>
      </c>
      <c r="B54" s="10" t="s">
        <v>119</v>
      </c>
      <c r="C54" s="41">
        <v>1693</v>
      </c>
      <c r="D54" s="39">
        <v>52</v>
      </c>
      <c r="E54" s="39" t="s">
        <v>119</v>
      </c>
      <c r="F54" s="39">
        <v>1682</v>
      </c>
      <c r="G54" s="39">
        <v>51</v>
      </c>
      <c r="H54" s="39" t="s">
        <v>119</v>
      </c>
      <c r="I54" s="39">
        <v>1939</v>
      </c>
      <c r="J54" s="38">
        <f t="shared" si="2"/>
        <v>0.14530419373892497</v>
      </c>
      <c r="K54" s="28"/>
      <c r="L54" s="28"/>
      <c r="M54" s="28"/>
      <c r="N54" s="28"/>
      <c r="O54" s="28"/>
      <c r="P54" s="28"/>
      <c r="Q54" s="28"/>
      <c r="R54" s="28"/>
    </row>
    <row r="55" spans="1:18" ht="17.25" customHeight="1" x14ac:dyDescent="0.25">
      <c r="A55" s="35">
        <v>52</v>
      </c>
      <c r="B55" s="10" t="s">
        <v>122</v>
      </c>
      <c r="C55" s="41">
        <v>1602</v>
      </c>
      <c r="D55" s="39">
        <v>53</v>
      </c>
      <c r="E55" s="39" t="s">
        <v>122</v>
      </c>
      <c r="F55" s="39">
        <v>1743</v>
      </c>
      <c r="G55" s="39">
        <v>52</v>
      </c>
      <c r="H55" s="39" t="s">
        <v>122</v>
      </c>
      <c r="I55" s="39">
        <v>1605</v>
      </c>
      <c r="J55" s="38">
        <f t="shared" si="2"/>
        <v>1.8726591760299626E-3</v>
      </c>
      <c r="K55" s="28"/>
      <c r="L55" s="28"/>
      <c r="M55" s="28"/>
      <c r="N55" s="28"/>
      <c r="O55" s="28"/>
      <c r="P55" s="28"/>
      <c r="Q55" s="28"/>
      <c r="R55" s="28"/>
    </row>
    <row r="56" spans="1:18" ht="17.25" customHeight="1" x14ac:dyDescent="0.25">
      <c r="A56" s="35">
        <v>53</v>
      </c>
      <c r="B56" s="10" t="s">
        <v>122</v>
      </c>
      <c r="C56" s="41">
        <v>1007</v>
      </c>
      <c r="D56" s="39">
        <v>54</v>
      </c>
      <c r="E56" s="39" t="s">
        <v>122</v>
      </c>
      <c r="F56" s="39">
        <v>1102</v>
      </c>
      <c r="G56" s="39">
        <v>53</v>
      </c>
      <c r="H56" s="39" t="s">
        <v>122</v>
      </c>
      <c r="I56" s="39">
        <v>1767</v>
      </c>
      <c r="J56" s="38">
        <f t="shared" si="2"/>
        <v>0.75471698113207553</v>
      </c>
      <c r="K56" s="28"/>
      <c r="L56" s="28"/>
      <c r="M56" s="28"/>
      <c r="N56" s="28"/>
      <c r="O56" s="28"/>
      <c r="P56" s="28"/>
      <c r="Q56" s="28"/>
      <c r="R56" s="28"/>
    </row>
    <row r="57" spans="1:18" ht="17.25" customHeight="1" x14ac:dyDescent="0.25">
      <c r="A57" s="35">
        <v>54</v>
      </c>
      <c r="B57" s="10" t="s">
        <v>126</v>
      </c>
      <c r="C57" s="41">
        <v>1984</v>
      </c>
      <c r="D57" s="39">
        <v>55</v>
      </c>
      <c r="E57" s="39" t="s">
        <v>126</v>
      </c>
      <c r="F57" s="39">
        <v>1974</v>
      </c>
      <c r="G57" s="39">
        <v>54</v>
      </c>
      <c r="H57" s="39" t="s">
        <v>126</v>
      </c>
      <c r="I57" s="39">
        <v>2186</v>
      </c>
      <c r="J57" s="38">
        <f t="shared" si="2"/>
        <v>0.10181451612903226</v>
      </c>
      <c r="K57" s="28"/>
      <c r="L57" s="28"/>
      <c r="M57" s="28"/>
      <c r="N57" s="28"/>
      <c r="O57" s="28"/>
      <c r="P57" s="28"/>
      <c r="Q57" s="28"/>
      <c r="R57" s="28"/>
    </row>
    <row r="58" spans="1:18" ht="17.25" customHeight="1" x14ac:dyDescent="0.25">
      <c r="A58" s="35">
        <v>55</v>
      </c>
      <c r="B58" s="10" t="s">
        <v>129</v>
      </c>
      <c r="C58" s="41">
        <v>2116</v>
      </c>
      <c r="D58" s="39">
        <v>56</v>
      </c>
      <c r="E58" s="39" t="s">
        <v>129</v>
      </c>
      <c r="F58" s="39">
        <v>2116</v>
      </c>
      <c r="G58" s="39">
        <v>55</v>
      </c>
      <c r="H58" s="39" t="s">
        <v>129</v>
      </c>
      <c r="I58" s="39">
        <v>2387</v>
      </c>
      <c r="J58" s="38">
        <f t="shared" si="2"/>
        <v>0.1280718336483932</v>
      </c>
      <c r="K58" s="28"/>
      <c r="L58" s="28"/>
      <c r="M58" s="28"/>
      <c r="N58" s="28"/>
      <c r="O58" s="28"/>
      <c r="P58" s="28"/>
      <c r="Q58" s="28"/>
      <c r="R58" s="28"/>
    </row>
    <row r="59" spans="1:18" ht="17.25" customHeight="1" x14ac:dyDescent="0.25">
      <c r="A59" s="35">
        <v>56</v>
      </c>
      <c r="B59" s="10" t="s">
        <v>132</v>
      </c>
      <c r="C59" s="41">
        <v>2113</v>
      </c>
      <c r="D59" s="39">
        <v>57</v>
      </c>
      <c r="E59" s="39" t="s">
        <v>132</v>
      </c>
      <c r="F59" s="39">
        <v>2112</v>
      </c>
      <c r="G59" s="39">
        <v>56</v>
      </c>
      <c r="H59" s="39" t="s">
        <v>132</v>
      </c>
      <c r="I59" s="39">
        <v>2347</v>
      </c>
      <c r="J59" s="38">
        <f t="shared" si="2"/>
        <v>0.11074301940369144</v>
      </c>
      <c r="K59" s="28"/>
      <c r="L59" s="28"/>
      <c r="M59" s="28"/>
      <c r="N59" s="28"/>
      <c r="O59" s="28"/>
      <c r="P59" s="28"/>
      <c r="Q59" s="28"/>
      <c r="R59" s="28"/>
    </row>
    <row r="60" spans="1:18" ht="17.25" customHeight="1" x14ac:dyDescent="0.25">
      <c r="A60" s="35">
        <v>57</v>
      </c>
      <c r="B60" s="10" t="s">
        <v>135</v>
      </c>
      <c r="C60" s="41">
        <v>2014</v>
      </c>
      <c r="D60" s="39">
        <v>58</v>
      </c>
      <c r="E60" s="39" t="s">
        <v>135</v>
      </c>
      <c r="F60" s="39">
        <v>2075</v>
      </c>
      <c r="G60" s="39">
        <v>57</v>
      </c>
      <c r="H60" s="39" t="s">
        <v>135</v>
      </c>
      <c r="I60" s="39">
        <v>2162</v>
      </c>
      <c r="J60" s="38">
        <f t="shared" si="2"/>
        <v>7.3485600794438929E-2</v>
      </c>
      <c r="K60" s="28"/>
      <c r="L60" s="28"/>
      <c r="M60" s="28"/>
      <c r="N60" s="28"/>
      <c r="O60" s="28"/>
      <c r="P60" s="28"/>
      <c r="Q60" s="28"/>
      <c r="R60" s="28"/>
    </row>
    <row r="61" spans="1:18" ht="17.25" customHeight="1" x14ac:dyDescent="0.25">
      <c r="A61" s="35">
        <v>58</v>
      </c>
      <c r="B61" s="10" t="s">
        <v>138</v>
      </c>
      <c r="C61" s="41">
        <v>2596</v>
      </c>
      <c r="D61" s="39">
        <v>59</v>
      </c>
      <c r="E61" s="39" t="s">
        <v>138</v>
      </c>
      <c r="F61" s="39">
        <v>2765</v>
      </c>
      <c r="G61" s="39">
        <v>58</v>
      </c>
      <c r="H61" s="39" t="s">
        <v>138</v>
      </c>
      <c r="I61" s="39">
        <v>2971</v>
      </c>
      <c r="J61" s="38">
        <f t="shared" si="2"/>
        <v>0.14445300462249616</v>
      </c>
      <c r="K61" s="28"/>
      <c r="L61" s="28"/>
      <c r="M61" s="28"/>
      <c r="N61" s="28"/>
      <c r="O61" s="28"/>
      <c r="P61" s="28"/>
      <c r="Q61" s="28"/>
      <c r="R61" s="28"/>
    </row>
    <row r="62" spans="1:18" ht="17.25" customHeight="1" x14ac:dyDescent="0.25">
      <c r="A62" s="35">
        <v>59</v>
      </c>
      <c r="B62" s="10" t="s">
        <v>141</v>
      </c>
      <c r="C62" s="41">
        <v>1372</v>
      </c>
      <c r="D62" s="39">
        <v>60</v>
      </c>
      <c r="E62" s="39" t="s">
        <v>141</v>
      </c>
      <c r="F62" s="39">
        <v>1352</v>
      </c>
      <c r="G62" s="39">
        <v>59</v>
      </c>
      <c r="H62" s="39" t="s">
        <v>141</v>
      </c>
      <c r="I62" s="39">
        <v>1603</v>
      </c>
      <c r="J62" s="38">
        <f t="shared" si="2"/>
        <v>0.1683673469387755</v>
      </c>
      <c r="K62" s="28"/>
      <c r="L62" s="28"/>
      <c r="M62" s="28"/>
      <c r="N62" s="28"/>
      <c r="O62" s="28"/>
      <c r="P62" s="28"/>
      <c r="Q62" s="28"/>
      <c r="R62" s="28"/>
    </row>
    <row r="63" spans="1:18" ht="17.25" customHeight="1" x14ac:dyDescent="0.25">
      <c r="A63" s="35">
        <v>60</v>
      </c>
      <c r="B63" s="10" t="s">
        <v>141</v>
      </c>
      <c r="C63" s="41">
        <v>1320</v>
      </c>
      <c r="D63" s="39">
        <v>61</v>
      </c>
      <c r="E63" s="39" t="s">
        <v>141</v>
      </c>
      <c r="F63" s="39">
        <v>1407</v>
      </c>
      <c r="G63" s="39">
        <v>60</v>
      </c>
      <c r="H63" s="39" t="s">
        <v>141</v>
      </c>
      <c r="I63" s="39">
        <v>1613</v>
      </c>
      <c r="J63" s="38">
        <f t="shared" si="2"/>
        <v>0.22196969696969698</v>
      </c>
      <c r="K63" s="28"/>
      <c r="L63" s="28"/>
      <c r="M63" s="28"/>
      <c r="N63" s="28"/>
      <c r="O63" s="28"/>
      <c r="P63" s="28"/>
      <c r="Q63" s="28"/>
      <c r="R63" s="28"/>
    </row>
    <row r="64" spans="1:18" ht="17.25" customHeight="1" x14ac:dyDescent="0.25">
      <c r="A64" s="35">
        <v>61</v>
      </c>
      <c r="B64" s="10" t="s">
        <v>145</v>
      </c>
      <c r="C64" s="41">
        <v>2345</v>
      </c>
      <c r="D64" s="39">
        <v>62</v>
      </c>
      <c r="E64" s="39" t="s">
        <v>145</v>
      </c>
      <c r="F64" s="39">
        <v>2481</v>
      </c>
      <c r="G64" s="39">
        <v>61</v>
      </c>
      <c r="H64" s="39" t="s">
        <v>145</v>
      </c>
      <c r="I64" s="39">
        <v>2881</v>
      </c>
      <c r="J64" s="38">
        <f t="shared" si="2"/>
        <v>0.22857142857142856</v>
      </c>
      <c r="K64" s="28"/>
      <c r="L64" s="28"/>
      <c r="M64" s="28"/>
      <c r="N64" s="28"/>
      <c r="O64" s="28"/>
      <c r="P64" s="28"/>
      <c r="Q64" s="28"/>
      <c r="R64" s="28"/>
    </row>
    <row r="65" spans="1:18" ht="17.25" customHeight="1" x14ac:dyDescent="0.25">
      <c r="A65" s="35">
        <v>62</v>
      </c>
      <c r="B65" s="10" t="s">
        <v>148</v>
      </c>
      <c r="C65" s="41">
        <v>2222</v>
      </c>
      <c r="D65" s="39">
        <v>63</v>
      </c>
      <c r="E65" s="39" t="s">
        <v>148</v>
      </c>
      <c r="F65" s="39">
        <v>2186</v>
      </c>
      <c r="G65" s="39">
        <v>62</v>
      </c>
      <c r="H65" s="39" t="s">
        <v>148</v>
      </c>
      <c r="I65" s="39">
        <v>2536</v>
      </c>
      <c r="J65" s="38">
        <f t="shared" si="2"/>
        <v>0.14131413141314131</v>
      </c>
      <c r="K65" s="28"/>
      <c r="L65" s="28"/>
      <c r="M65" s="28"/>
      <c r="N65" s="28"/>
      <c r="O65" s="28"/>
      <c r="P65" s="28"/>
      <c r="Q65" s="28"/>
      <c r="R65" s="28"/>
    </row>
    <row r="66" spans="1:18" ht="17.25" customHeight="1" x14ac:dyDescent="0.25">
      <c r="A66" s="35">
        <v>63</v>
      </c>
      <c r="B66" s="10" t="s">
        <v>151</v>
      </c>
      <c r="C66" s="41">
        <v>1442</v>
      </c>
      <c r="D66" s="39">
        <v>64</v>
      </c>
      <c r="E66" s="39" t="s">
        <v>151</v>
      </c>
      <c r="F66" s="39">
        <v>1410</v>
      </c>
      <c r="G66" s="39">
        <v>63</v>
      </c>
      <c r="H66" s="39" t="s">
        <v>151</v>
      </c>
      <c r="I66" s="39">
        <v>1610</v>
      </c>
      <c r="J66" s="38">
        <f t="shared" si="2"/>
        <v>0.11650485436893204</v>
      </c>
      <c r="K66" s="28"/>
      <c r="L66" s="28"/>
      <c r="M66" s="28"/>
      <c r="N66" s="28"/>
      <c r="O66" s="28"/>
      <c r="P66" s="28"/>
      <c r="Q66" s="28"/>
      <c r="R66" s="28"/>
    </row>
    <row r="67" spans="1:18" ht="17.25" customHeight="1" x14ac:dyDescent="0.25">
      <c r="A67" s="35">
        <v>64</v>
      </c>
      <c r="B67" s="10" t="s">
        <v>151</v>
      </c>
      <c r="C67" s="41">
        <v>1306</v>
      </c>
      <c r="D67" s="39">
        <v>65</v>
      </c>
      <c r="E67" s="39" t="s">
        <v>151</v>
      </c>
      <c r="F67" s="39">
        <v>1301</v>
      </c>
      <c r="G67" s="39">
        <v>64</v>
      </c>
      <c r="H67" s="39" t="s">
        <v>151</v>
      </c>
      <c r="I67" s="39">
        <v>1447</v>
      </c>
      <c r="J67" s="38">
        <f t="shared" si="2"/>
        <v>0.10796324655436447</v>
      </c>
      <c r="K67" s="28"/>
      <c r="L67" s="28"/>
      <c r="M67" s="28"/>
      <c r="N67" s="28"/>
      <c r="O67" s="28"/>
      <c r="P67" s="28"/>
      <c r="Q67" s="28"/>
      <c r="R67" s="28"/>
    </row>
    <row r="68" spans="1:18" ht="17.25" customHeight="1" x14ac:dyDescent="0.25">
      <c r="A68" s="35">
        <v>65</v>
      </c>
      <c r="B68" s="10" t="s">
        <v>155</v>
      </c>
      <c r="C68" s="41">
        <v>1404</v>
      </c>
      <c r="D68" s="39">
        <v>66</v>
      </c>
      <c r="E68" s="39" t="s">
        <v>155</v>
      </c>
      <c r="F68" s="39">
        <v>1450</v>
      </c>
      <c r="G68" s="39">
        <v>65</v>
      </c>
      <c r="H68" s="39" t="s">
        <v>155</v>
      </c>
      <c r="I68" s="39">
        <v>1791</v>
      </c>
      <c r="J68" s="38">
        <f t="shared" si="2"/>
        <v>0.27564102564102566</v>
      </c>
      <c r="K68" s="28"/>
      <c r="L68" s="28"/>
      <c r="M68" s="28"/>
      <c r="N68" s="28"/>
      <c r="O68" s="28"/>
      <c r="P68" s="28"/>
      <c r="Q68" s="28"/>
      <c r="R68" s="28"/>
    </row>
    <row r="69" spans="1:18" ht="17.25" customHeight="1" x14ac:dyDescent="0.25">
      <c r="A69" s="35">
        <v>66</v>
      </c>
      <c r="B69" s="10" t="s">
        <v>158</v>
      </c>
      <c r="C69" s="41">
        <v>1885</v>
      </c>
      <c r="D69" s="39">
        <v>67</v>
      </c>
      <c r="E69" s="39" t="s">
        <v>158</v>
      </c>
      <c r="F69" s="39">
        <v>1926</v>
      </c>
      <c r="G69" s="40">
        <v>66</v>
      </c>
      <c r="H69" s="40" t="s">
        <v>158</v>
      </c>
      <c r="I69" s="40">
        <v>2766</v>
      </c>
      <c r="J69" s="38">
        <f t="shared" si="2"/>
        <v>0.46737400530503981</v>
      </c>
      <c r="K69" s="28"/>
      <c r="L69" s="28"/>
      <c r="M69" s="28"/>
      <c r="N69" s="28"/>
      <c r="O69" s="28"/>
      <c r="P69" s="28"/>
      <c r="Q69" s="28"/>
      <c r="R69" s="28"/>
    </row>
    <row r="70" spans="1:18" ht="17.25" customHeight="1" x14ac:dyDescent="0.25">
      <c r="A70" s="35">
        <v>67</v>
      </c>
      <c r="B70" s="10" t="s">
        <v>161</v>
      </c>
      <c r="C70" s="41">
        <v>2206</v>
      </c>
      <c r="D70" s="39">
        <v>68</v>
      </c>
      <c r="E70" s="39" t="s">
        <v>161</v>
      </c>
      <c r="F70" s="39">
        <v>2311</v>
      </c>
      <c r="G70" s="39">
        <v>67</v>
      </c>
      <c r="H70" s="39" t="s">
        <v>161</v>
      </c>
      <c r="I70" s="39">
        <v>1062</v>
      </c>
      <c r="J70" s="45">
        <f t="shared" si="2"/>
        <v>-0.51858567543064371</v>
      </c>
      <c r="K70" s="28"/>
      <c r="L70" s="28"/>
      <c r="M70" s="28"/>
      <c r="N70" s="28"/>
      <c r="O70" s="28"/>
      <c r="P70" s="28"/>
      <c r="Q70" s="28"/>
      <c r="R70" s="28"/>
    </row>
    <row r="71" spans="1:18" ht="17.25" customHeight="1" x14ac:dyDescent="0.25">
      <c r="A71" s="35">
        <v>68</v>
      </c>
      <c r="B71" s="10" t="s">
        <v>165</v>
      </c>
      <c r="C71" s="41">
        <v>1337</v>
      </c>
      <c r="D71" s="39">
        <v>69</v>
      </c>
      <c r="E71" s="39" t="s">
        <v>165</v>
      </c>
      <c r="F71" s="39">
        <v>1348</v>
      </c>
      <c r="G71" s="39">
        <v>68</v>
      </c>
      <c r="H71" s="39" t="s">
        <v>161</v>
      </c>
      <c r="I71" s="39">
        <v>915</v>
      </c>
      <c r="J71" s="45">
        <f t="shared" si="2"/>
        <v>-0.31563201196709051</v>
      </c>
      <c r="K71" s="28"/>
      <c r="L71" s="28"/>
      <c r="M71" s="28"/>
      <c r="N71" s="28"/>
      <c r="O71" s="28"/>
      <c r="P71" s="28"/>
      <c r="Q71" s="28"/>
      <c r="R71" s="28"/>
    </row>
    <row r="72" spans="1:18" ht="17.25" customHeight="1" x14ac:dyDescent="0.25">
      <c r="A72" s="35">
        <v>69</v>
      </c>
      <c r="B72" s="10" t="s">
        <v>165</v>
      </c>
      <c r="C72" s="41">
        <v>1030</v>
      </c>
      <c r="D72" s="39">
        <v>70</v>
      </c>
      <c r="E72" s="39" t="s">
        <v>165</v>
      </c>
      <c r="F72" s="39">
        <v>1032</v>
      </c>
      <c r="G72" s="40">
        <v>69</v>
      </c>
      <c r="H72" s="40" t="s">
        <v>165</v>
      </c>
      <c r="I72" s="40">
        <v>2633</v>
      </c>
      <c r="J72" s="38">
        <f t="shared" si="2"/>
        <v>1.5563106796116506</v>
      </c>
      <c r="K72" s="28"/>
      <c r="L72" s="28"/>
      <c r="M72" s="28"/>
      <c r="N72" s="28"/>
      <c r="O72" s="28"/>
      <c r="P72" s="28"/>
      <c r="Q72" s="28"/>
      <c r="R72" s="28"/>
    </row>
    <row r="73" spans="1:18" ht="17.25" customHeight="1" x14ac:dyDescent="0.25">
      <c r="A73" s="35">
        <v>70</v>
      </c>
      <c r="B73" s="10" t="s">
        <v>168</v>
      </c>
      <c r="C73" s="41">
        <v>1165</v>
      </c>
      <c r="D73" s="39">
        <v>71</v>
      </c>
      <c r="E73" s="39" t="s">
        <v>168</v>
      </c>
      <c r="F73" s="39">
        <v>1222</v>
      </c>
      <c r="G73" s="39">
        <v>70</v>
      </c>
      <c r="H73" s="39" t="s">
        <v>168</v>
      </c>
      <c r="I73" s="39">
        <v>1416</v>
      </c>
      <c r="J73" s="38">
        <f t="shared" si="2"/>
        <v>0.21545064377682405</v>
      </c>
      <c r="K73" s="28"/>
      <c r="L73" s="28"/>
      <c r="M73" s="28"/>
      <c r="N73" s="28"/>
      <c r="O73" s="28"/>
      <c r="P73" s="28"/>
      <c r="Q73" s="28"/>
      <c r="R73" s="28"/>
    </row>
    <row r="74" spans="1:18" ht="17.25" customHeight="1" x14ac:dyDescent="0.25">
      <c r="A74" s="35">
        <v>71</v>
      </c>
      <c r="B74" s="10" t="s">
        <v>171</v>
      </c>
      <c r="C74" s="41">
        <v>1684</v>
      </c>
      <c r="D74" s="39">
        <v>72</v>
      </c>
      <c r="E74" s="39" t="s">
        <v>171</v>
      </c>
      <c r="F74" s="39">
        <v>1744</v>
      </c>
      <c r="G74" s="39">
        <v>71</v>
      </c>
      <c r="H74" s="39" t="s">
        <v>171</v>
      </c>
      <c r="I74" s="39">
        <v>1871</v>
      </c>
      <c r="J74" s="38">
        <f t="shared" si="2"/>
        <v>0.11104513064133016</v>
      </c>
      <c r="K74" s="28"/>
      <c r="L74" s="28"/>
      <c r="M74" s="28"/>
      <c r="N74" s="28"/>
      <c r="O74" s="28"/>
      <c r="P74" s="28"/>
      <c r="Q74" s="28"/>
      <c r="R74" s="28"/>
    </row>
    <row r="75" spans="1:18" ht="17.25" customHeight="1" x14ac:dyDescent="0.25">
      <c r="A75" s="35">
        <v>72</v>
      </c>
      <c r="B75" s="10" t="s">
        <v>174</v>
      </c>
      <c r="C75" s="41">
        <v>1671</v>
      </c>
      <c r="D75" s="39">
        <v>73</v>
      </c>
      <c r="E75" s="39" t="s">
        <v>174</v>
      </c>
      <c r="F75" s="39">
        <v>1715</v>
      </c>
      <c r="G75" s="39">
        <v>72</v>
      </c>
      <c r="H75" s="39" t="s">
        <v>174</v>
      </c>
      <c r="I75" s="39">
        <v>1930</v>
      </c>
      <c r="J75" s="38">
        <f t="shared" si="2"/>
        <v>0.1549970077797726</v>
      </c>
      <c r="K75" s="28"/>
      <c r="L75" s="28"/>
      <c r="M75" s="28"/>
      <c r="N75" s="28"/>
      <c r="O75" s="28"/>
      <c r="P75" s="28"/>
      <c r="Q75" s="28"/>
      <c r="R75" s="28"/>
    </row>
    <row r="76" spans="1:18" ht="17.25" customHeight="1" x14ac:dyDescent="0.25">
      <c r="A76" s="35">
        <v>73</v>
      </c>
      <c r="B76" s="10" t="s">
        <v>177</v>
      </c>
      <c r="C76" s="41">
        <v>1624</v>
      </c>
      <c r="D76" s="39">
        <v>74</v>
      </c>
      <c r="E76" s="39" t="s">
        <v>177</v>
      </c>
      <c r="F76" s="39">
        <v>1652</v>
      </c>
      <c r="G76" s="39">
        <v>73</v>
      </c>
      <c r="H76" s="39" t="s">
        <v>177</v>
      </c>
      <c r="I76" s="39">
        <v>1736</v>
      </c>
      <c r="J76" s="38">
        <f t="shared" si="2"/>
        <v>6.8965517241379309E-2</v>
      </c>
      <c r="K76" s="28"/>
      <c r="L76" s="28"/>
      <c r="M76" s="28"/>
      <c r="N76" s="28"/>
      <c r="O76" s="28"/>
      <c r="P76" s="28"/>
      <c r="Q76" s="28"/>
      <c r="R76" s="28"/>
    </row>
    <row r="77" spans="1:18" ht="17.25" customHeight="1" x14ac:dyDescent="0.25">
      <c r="A77" s="35">
        <v>74</v>
      </c>
      <c r="B77" s="10" t="s">
        <v>180</v>
      </c>
      <c r="C77" s="41">
        <v>1586</v>
      </c>
      <c r="D77" s="39">
        <v>75</v>
      </c>
      <c r="E77" s="39" t="s">
        <v>180</v>
      </c>
      <c r="F77" s="39">
        <v>1679</v>
      </c>
      <c r="G77" s="39">
        <v>74</v>
      </c>
      <c r="H77" s="39" t="s">
        <v>180</v>
      </c>
      <c r="I77" s="39">
        <v>1877</v>
      </c>
      <c r="J77" s="38">
        <f t="shared" si="2"/>
        <v>0.18348045397225726</v>
      </c>
      <c r="K77" s="28"/>
      <c r="L77" s="28"/>
      <c r="M77" s="28"/>
      <c r="N77" s="28"/>
      <c r="O77" s="28"/>
      <c r="P77" s="28"/>
      <c r="Q77" s="28"/>
      <c r="R77" s="28"/>
    </row>
    <row r="78" spans="1:18" ht="17.25" customHeight="1" x14ac:dyDescent="0.25">
      <c r="A78" s="35">
        <v>75</v>
      </c>
      <c r="B78" s="10" t="s">
        <v>180</v>
      </c>
      <c r="C78" s="41">
        <v>1603</v>
      </c>
      <c r="D78" s="39">
        <v>76</v>
      </c>
      <c r="E78" s="39" t="s">
        <v>180</v>
      </c>
      <c r="F78" s="39">
        <v>1699</v>
      </c>
      <c r="G78" s="39">
        <v>75</v>
      </c>
      <c r="H78" s="39" t="s">
        <v>180</v>
      </c>
      <c r="I78" s="39">
        <v>1808</v>
      </c>
      <c r="J78" s="38">
        <f t="shared" si="2"/>
        <v>0.12788521522145976</v>
      </c>
      <c r="K78" s="28"/>
      <c r="L78" s="28"/>
      <c r="M78" s="28"/>
      <c r="N78" s="28"/>
      <c r="O78" s="28"/>
      <c r="P78" s="28"/>
      <c r="Q78" s="28"/>
      <c r="R78" s="28"/>
    </row>
    <row r="79" spans="1:18" ht="17.25" customHeight="1" x14ac:dyDescent="0.25">
      <c r="A79" s="35">
        <v>76</v>
      </c>
      <c r="B79" s="10" t="s">
        <v>184</v>
      </c>
      <c r="C79" s="41">
        <v>1416</v>
      </c>
      <c r="D79" s="39">
        <v>77</v>
      </c>
      <c r="E79" s="39" t="s">
        <v>184</v>
      </c>
      <c r="F79" s="39">
        <v>1476</v>
      </c>
      <c r="G79" s="39">
        <v>76</v>
      </c>
      <c r="H79" s="39" t="s">
        <v>184</v>
      </c>
      <c r="I79" s="39">
        <v>1583</v>
      </c>
      <c r="J79" s="38">
        <f t="shared" si="2"/>
        <v>0.11793785310734463</v>
      </c>
      <c r="K79" s="28"/>
      <c r="L79" s="28"/>
      <c r="M79" s="28"/>
      <c r="N79" s="28"/>
      <c r="O79" s="28"/>
      <c r="P79" s="28"/>
      <c r="Q79" s="28"/>
      <c r="R79" s="28"/>
    </row>
    <row r="80" spans="1:18" ht="17.25" customHeight="1" x14ac:dyDescent="0.25">
      <c r="A80" s="35">
        <v>77</v>
      </c>
      <c r="B80" s="10" t="s">
        <v>184</v>
      </c>
      <c r="C80" s="41">
        <v>1425</v>
      </c>
      <c r="D80" s="39">
        <v>78</v>
      </c>
      <c r="E80" s="39" t="s">
        <v>184</v>
      </c>
      <c r="F80" s="39">
        <v>1478</v>
      </c>
      <c r="G80" s="39">
        <v>77</v>
      </c>
      <c r="H80" s="39" t="s">
        <v>184</v>
      </c>
      <c r="I80" s="39">
        <v>1563</v>
      </c>
      <c r="J80" s="38">
        <f t="shared" si="2"/>
        <v>9.6842105263157896E-2</v>
      </c>
      <c r="K80" s="28"/>
      <c r="L80" s="28"/>
      <c r="M80" s="28"/>
      <c r="N80" s="28"/>
      <c r="O80" s="28"/>
      <c r="P80" s="28"/>
      <c r="Q80" s="28"/>
      <c r="R80" s="28"/>
    </row>
    <row r="81" spans="1:18" ht="17.25" customHeight="1" x14ac:dyDescent="0.25">
      <c r="A81" s="35">
        <v>78</v>
      </c>
      <c r="B81" s="10" t="s">
        <v>188</v>
      </c>
      <c r="C81" s="41">
        <v>1110</v>
      </c>
      <c r="D81" s="39">
        <v>79</v>
      </c>
      <c r="E81" s="39" t="s">
        <v>188</v>
      </c>
      <c r="F81" s="39">
        <v>1092</v>
      </c>
      <c r="G81" s="39">
        <v>78</v>
      </c>
      <c r="H81" s="39" t="s">
        <v>188</v>
      </c>
      <c r="I81" s="39">
        <v>1233</v>
      </c>
      <c r="J81" s="38">
        <f t="shared" si="2"/>
        <v>0.11081081081081082</v>
      </c>
      <c r="K81" s="28"/>
      <c r="L81" s="28"/>
      <c r="M81" s="28"/>
      <c r="N81" s="28"/>
      <c r="O81" s="28"/>
      <c r="P81" s="28"/>
      <c r="Q81" s="28"/>
      <c r="R81" s="28"/>
    </row>
    <row r="82" spans="1:18" ht="17.25" customHeight="1" x14ac:dyDescent="0.25">
      <c r="A82" s="35">
        <v>79</v>
      </c>
      <c r="B82" s="10" t="s">
        <v>188</v>
      </c>
      <c r="C82" s="41">
        <v>1053</v>
      </c>
      <c r="D82" s="39">
        <v>80</v>
      </c>
      <c r="E82" s="39" t="s">
        <v>188</v>
      </c>
      <c r="F82" s="39">
        <v>1073</v>
      </c>
      <c r="G82" s="39">
        <v>79</v>
      </c>
      <c r="H82" s="39" t="s">
        <v>188</v>
      </c>
      <c r="I82" s="39">
        <v>1167</v>
      </c>
      <c r="J82" s="38">
        <f t="shared" si="2"/>
        <v>0.10826210826210826</v>
      </c>
      <c r="K82" s="28"/>
      <c r="L82" s="28"/>
      <c r="M82" s="28"/>
      <c r="N82" s="28"/>
      <c r="O82" s="28"/>
      <c r="P82" s="28"/>
      <c r="Q82" s="28"/>
      <c r="R82" s="28"/>
    </row>
    <row r="83" spans="1:18" ht="17.25" customHeight="1" x14ac:dyDescent="0.25">
      <c r="A83" s="35">
        <v>80</v>
      </c>
      <c r="B83" s="10" t="s">
        <v>192</v>
      </c>
      <c r="C83" s="41">
        <v>1369</v>
      </c>
      <c r="D83" s="39">
        <v>81</v>
      </c>
      <c r="E83" s="39" t="s">
        <v>192</v>
      </c>
      <c r="F83" s="39">
        <v>1359</v>
      </c>
      <c r="G83" s="39">
        <v>80</v>
      </c>
      <c r="H83" s="39" t="s">
        <v>192</v>
      </c>
      <c r="I83" s="39">
        <v>1459</v>
      </c>
      <c r="J83" s="38">
        <f t="shared" si="2"/>
        <v>6.5741417092768442E-2</v>
      </c>
      <c r="K83" s="28"/>
      <c r="L83" s="28"/>
      <c r="M83" s="28"/>
      <c r="N83" s="28"/>
      <c r="O83" s="28"/>
      <c r="P83" s="28"/>
      <c r="Q83" s="28"/>
      <c r="R83" s="28"/>
    </row>
    <row r="84" spans="1:18" ht="17.25" customHeight="1" x14ac:dyDescent="0.25">
      <c r="A84" s="35">
        <v>81</v>
      </c>
      <c r="B84" s="10" t="s">
        <v>192</v>
      </c>
      <c r="C84" s="41">
        <v>1218</v>
      </c>
      <c r="D84" s="39">
        <v>82</v>
      </c>
      <c r="E84" s="39" t="s">
        <v>192</v>
      </c>
      <c r="F84" s="39">
        <v>1263</v>
      </c>
      <c r="G84" s="39">
        <v>81</v>
      </c>
      <c r="H84" s="39" t="s">
        <v>192</v>
      </c>
      <c r="I84" s="39">
        <v>1304</v>
      </c>
      <c r="J84" s="38">
        <f t="shared" si="2"/>
        <v>7.0607553366174053E-2</v>
      </c>
      <c r="K84" s="28"/>
      <c r="L84" s="28"/>
      <c r="M84" s="28"/>
      <c r="N84" s="28"/>
      <c r="O84" s="28"/>
      <c r="P84" s="28"/>
      <c r="Q84" s="28"/>
      <c r="R84" s="28"/>
    </row>
    <row r="85" spans="1:18" ht="17.25" customHeight="1" x14ac:dyDescent="0.25">
      <c r="A85" s="35">
        <v>82</v>
      </c>
      <c r="B85" s="10" t="s">
        <v>196</v>
      </c>
      <c r="C85" s="41">
        <v>1454</v>
      </c>
      <c r="D85" s="39">
        <v>83</v>
      </c>
      <c r="E85" s="39" t="s">
        <v>196</v>
      </c>
      <c r="F85" s="39">
        <v>1474</v>
      </c>
      <c r="G85" s="39">
        <v>82</v>
      </c>
      <c r="H85" s="39" t="s">
        <v>196</v>
      </c>
      <c r="I85" s="39">
        <v>1548</v>
      </c>
      <c r="J85" s="38">
        <f t="shared" si="2"/>
        <v>6.4649243466299869E-2</v>
      </c>
      <c r="K85" s="28"/>
      <c r="L85" s="28"/>
      <c r="M85" s="28"/>
      <c r="N85" s="28"/>
      <c r="O85" s="28"/>
      <c r="P85" s="28"/>
      <c r="Q85" s="28"/>
      <c r="R85" s="28"/>
    </row>
    <row r="86" spans="1:18" ht="17.25" customHeight="1" x14ac:dyDescent="0.25">
      <c r="A86" s="35">
        <v>83</v>
      </c>
      <c r="B86" s="10" t="s">
        <v>196</v>
      </c>
      <c r="C86" s="41">
        <v>1358</v>
      </c>
      <c r="D86" s="39">
        <v>84</v>
      </c>
      <c r="E86" s="39" t="s">
        <v>196</v>
      </c>
      <c r="F86" s="39">
        <v>1382</v>
      </c>
      <c r="G86" s="39">
        <v>83</v>
      </c>
      <c r="H86" s="39" t="s">
        <v>196</v>
      </c>
      <c r="I86" s="39">
        <v>1546</v>
      </c>
      <c r="J86" s="38">
        <f t="shared" si="2"/>
        <v>0.13843888070692195</v>
      </c>
      <c r="K86" s="28"/>
      <c r="L86" s="28"/>
      <c r="M86" s="28"/>
      <c r="N86" s="28"/>
      <c r="O86" s="28"/>
      <c r="P86" s="28"/>
      <c r="Q86" s="28"/>
      <c r="R86" s="28"/>
    </row>
    <row r="87" spans="1:18" ht="17.25" customHeight="1" x14ac:dyDescent="0.25">
      <c r="A87" s="35">
        <v>84</v>
      </c>
      <c r="B87" s="10" t="s">
        <v>200</v>
      </c>
      <c r="C87" s="41">
        <v>1760</v>
      </c>
      <c r="D87" s="39">
        <v>85</v>
      </c>
      <c r="E87" s="39" t="s">
        <v>200</v>
      </c>
      <c r="F87" s="39">
        <v>1575</v>
      </c>
      <c r="G87" s="39">
        <v>84</v>
      </c>
      <c r="H87" s="39" t="s">
        <v>200</v>
      </c>
      <c r="I87" s="39">
        <v>1735</v>
      </c>
      <c r="J87" s="45">
        <f t="shared" si="2"/>
        <v>-1.4204545454545454E-2</v>
      </c>
      <c r="K87" s="28"/>
      <c r="L87" s="28"/>
      <c r="M87" s="28"/>
      <c r="N87" s="28"/>
      <c r="O87" s="28"/>
      <c r="P87" s="28"/>
      <c r="Q87" s="28"/>
      <c r="R87" s="28"/>
    </row>
    <row r="88" spans="1:18" ht="17.25" customHeight="1" x14ac:dyDescent="0.25">
      <c r="A88" s="35">
        <v>85</v>
      </c>
      <c r="B88" s="10" t="s">
        <v>200</v>
      </c>
      <c r="C88" s="41">
        <v>1395</v>
      </c>
      <c r="D88" s="39">
        <v>86</v>
      </c>
      <c r="E88" s="39" t="s">
        <v>200</v>
      </c>
      <c r="F88" s="39">
        <v>1544</v>
      </c>
      <c r="G88" s="39">
        <v>85</v>
      </c>
      <c r="H88" s="39" t="s">
        <v>200</v>
      </c>
      <c r="I88" s="39">
        <v>1707</v>
      </c>
      <c r="J88" s="38">
        <f t="shared" si="2"/>
        <v>0.22365591397849463</v>
      </c>
      <c r="K88" s="28"/>
      <c r="L88" s="28"/>
      <c r="M88" s="28"/>
      <c r="N88" s="28"/>
      <c r="O88" s="28"/>
      <c r="P88" s="28"/>
      <c r="Q88" s="28"/>
      <c r="R88" s="28"/>
    </row>
    <row r="89" spans="1:18" ht="17.25" customHeight="1" x14ac:dyDescent="0.25">
      <c r="A89" s="35">
        <v>86</v>
      </c>
      <c r="B89" s="10" t="s">
        <v>204</v>
      </c>
      <c r="C89" s="41">
        <v>1828</v>
      </c>
      <c r="D89" s="39">
        <v>87</v>
      </c>
      <c r="E89" s="39" t="s">
        <v>204</v>
      </c>
      <c r="F89" s="39">
        <v>1831</v>
      </c>
      <c r="G89" s="39">
        <v>86</v>
      </c>
      <c r="H89" s="39" t="s">
        <v>204</v>
      </c>
      <c r="I89" s="39">
        <v>1996</v>
      </c>
      <c r="J89" s="38">
        <f t="shared" si="2"/>
        <v>9.1903719912472648E-2</v>
      </c>
      <c r="K89" s="28"/>
      <c r="L89" s="28"/>
      <c r="M89" s="28"/>
      <c r="N89" s="28"/>
      <c r="O89" s="28"/>
      <c r="P89" s="28"/>
      <c r="Q89" s="28"/>
      <c r="R89" s="28"/>
    </row>
    <row r="90" spans="1:18" ht="17.25" customHeight="1" x14ac:dyDescent="0.25">
      <c r="A90" s="35">
        <v>87</v>
      </c>
      <c r="B90" s="10" t="s">
        <v>207</v>
      </c>
      <c r="C90" s="41">
        <v>963</v>
      </c>
      <c r="D90" s="39">
        <v>88</v>
      </c>
      <c r="E90" s="39" t="s">
        <v>207</v>
      </c>
      <c r="F90" s="39">
        <v>1015</v>
      </c>
      <c r="G90" s="39">
        <v>87</v>
      </c>
      <c r="H90" s="39" t="s">
        <v>207</v>
      </c>
      <c r="I90" s="39">
        <v>1654</v>
      </c>
      <c r="J90" s="38">
        <f t="shared" si="2"/>
        <v>0.71754932502596058</v>
      </c>
      <c r="K90" s="28"/>
      <c r="L90" s="28"/>
      <c r="M90" s="28"/>
      <c r="N90" s="28"/>
      <c r="O90" s="28"/>
      <c r="P90" s="28"/>
      <c r="Q90" s="28"/>
      <c r="R90" s="28"/>
    </row>
    <row r="91" spans="1:18" ht="17.25" customHeight="1" x14ac:dyDescent="0.25">
      <c r="A91" s="35">
        <v>88</v>
      </c>
      <c r="B91" s="10" t="s">
        <v>210</v>
      </c>
      <c r="C91" s="41">
        <v>2302</v>
      </c>
      <c r="D91" s="39">
        <v>89</v>
      </c>
      <c r="E91" s="39" t="s">
        <v>210</v>
      </c>
      <c r="F91" s="39">
        <v>2317</v>
      </c>
      <c r="G91" s="39">
        <v>88</v>
      </c>
      <c r="H91" s="39" t="s">
        <v>210</v>
      </c>
      <c r="I91" s="39">
        <v>2229</v>
      </c>
      <c r="J91" s="45">
        <f t="shared" si="2"/>
        <v>-3.1711555169417899E-2</v>
      </c>
      <c r="K91" s="28"/>
      <c r="L91" s="28"/>
      <c r="M91" s="28"/>
      <c r="N91" s="28"/>
      <c r="O91" s="28"/>
      <c r="P91" s="28"/>
      <c r="Q91" s="28"/>
      <c r="R91" s="28"/>
    </row>
    <row r="92" spans="1:18" ht="17.25" customHeight="1" x14ac:dyDescent="0.25">
      <c r="A92" s="35">
        <v>89</v>
      </c>
      <c r="B92" s="10" t="s">
        <v>213</v>
      </c>
      <c r="C92" s="41">
        <v>1901</v>
      </c>
      <c r="D92" s="39">
        <v>90</v>
      </c>
      <c r="E92" s="39" t="s">
        <v>213</v>
      </c>
      <c r="F92" s="39">
        <v>2082</v>
      </c>
      <c r="G92" s="39">
        <v>89</v>
      </c>
      <c r="H92" s="39" t="s">
        <v>213</v>
      </c>
      <c r="I92" s="39">
        <v>2173</v>
      </c>
      <c r="J92" s="38">
        <f t="shared" si="2"/>
        <v>0.14308258811152025</v>
      </c>
      <c r="K92" s="28"/>
      <c r="L92" s="28"/>
      <c r="M92" s="28"/>
      <c r="N92" s="28"/>
      <c r="O92" s="28"/>
      <c r="P92" s="28"/>
      <c r="Q92" s="28"/>
      <c r="R92" s="28"/>
    </row>
    <row r="93" spans="1:18" ht="17.25" customHeight="1" x14ac:dyDescent="0.25">
      <c r="A93" s="35">
        <v>90</v>
      </c>
      <c r="B93" s="10" t="s">
        <v>216</v>
      </c>
      <c r="C93" s="41">
        <v>1207</v>
      </c>
      <c r="D93" s="39">
        <v>91</v>
      </c>
      <c r="E93" s="39" t="s">
        <v>216</v>
      </c>
      <c r="F93" s="39">
        <v>1194</v>
      </c>
      <c r="G93" s="39">
        <v>90</v>
      </c>
      <c r="H93" s="39" t="s">
        <v>216</v>
      </c>
      <c r="I93" s="39">
        <v>1385</v>
      </c>
      <c r="J93" s="38">
        <f t="shared" si="2"/>
        <v>0.14747307373653687</v>
      </c>
      <c r="K93" s="28"/>
      <c r="L93" s="28"/>
      <c r="M93" s="28"/>
      <c r="N93" s="28"/>
      <c r="O93" s="28"/>
      <c r="P93" s="28"/>
      <c r="Q93" s="28"/>
      <c r="R93" s="28"/>
    </row>
    <row r="94" spans="1:18" ht="17.25" customHeight="1" x14ac:dyDescent="0.25">
      <c r="A94" s="35">
        <v>91</v>
      </c>
      <c r="B94" s="10" t="s">
        <v>216</v>
      </c>
      <c r="C94" s="41">
        <v>1248</v>
      </c>
      <c r="D94" s="39">
        <v>92</v>
      </c>
      <c r="E94" s="39" t="s">
        <v>216</v>
      </c>
      <c r="F94" s="39">
        <v>1269</v>
      </c>
      <c r="G94" s="39">
        <v>91</v>
      </c>
      <c r="H94" s="39" t="s">
        <v>216</v>
      </c>
      <c r="I94" s="39">
        <v>1345</v>
      </c>
      <c r="J94" s="38">
        <f t="shared" si="2"/>
        <v>7.7724358974358976E-2</v>
      </c>
      <c r="K94" s="28"/>
      <c r="L94" s="28"/>
      <c r="M94" s="28"/>
      <c r="N94" s="28"/>
      <c r="O94" s="28"/>
      <c r="P94" s="28"/>
      <c r="Q94" s="28"/>
      <c r="R94" s="28"/>
    </row>
    <row r="95" spans="1:18" ht="17.25" customHeight="1" x14ac:dyDescent="0.25">
      <c r="A95" s="35">
        <v>92</v>
      </c>
      <c r="B95" s="10" t="s">
        <v>220</v>
      </c>
      <c r="C95" s="41">
        <v>1436</v>
      </c>
      <c r="D95" s="39">
        <v>93</v>
      </c>
      <c r="E95" s="39" t="s">
        <v>220</v>
      </c>
      <c r="F95" s="39">
        <v>1434</v>
      </c>
      <c r="G95" s="39">
        <v>92</v>
      </c>
      <c r="H95" s="39" t="s">
        <v>220</v>
      </c>
      <c r="I95" s="39">
        <v>1586</v>
      </c>
      <c r="J95" s="38">
        <f t="shared" si="2"/>
        <v>0.10445682451253482</v>
      </c>
      <c r="K95" s="28"/>
      <c r="L95" s="28"/>
      <c r="M95" s="28"/>
      <c r="N95" s="28"/>
      <c r="O95" s="28"/>
      <c r="P95" s="28"/>
      <c r="Q95" s="28"/>
      <c r="R95" s="28"/>
    </row>
    <row r="96" spans="1:18" ht="17.25" customHeight="1" x14ac:dyDescent="0.25">
      <c r="A96" s="35">
        <v>93</v>
      </c>
      <c r="B96" s="10" t="s">
        <v>223</v>
      </c>
      <c r="C96" s="41">
        <v>1379</v>
      </c>
      <c r="D96" s="39">
        <v>94</v>
      </c>
      <c r="E96" s="39" t="s">
        <v>223</v>
      </c>
      <c r="F96" s="39">
        <v>1455</v>
      </c>
      <c r="G96" s="39">
        <v>93</v>
      </c>
      <c r="H96" s="39" t="s">
        <v>223</v>
      </c>
      <c r="I96" s="39">
        <v>1571</v>
      </c>
      <c r="J96" s="38">
        <f t="shared" si="2"/>
        <v>0.13923132704858593</v>
      </c>
      <c r="K96" s="28"/>
      <c r="L96" s="28"/>
      <c r="M96" s="28"/>
      <c r="N96" s="28"/>
      <c r="O96" s="28"/>
      <c r="P96" s="28"/>
      <c r="Q96" s="28"/>
      <c r="R96" s="28"/>
    </row>
    <row r="97" spans="1:18" ht="17.25" customHeight="1" x14ac:dyDescent="0.25">
      <c r="A97" s="35">
        <v>94</v>
      </c>
      <c r="B97" s="10" t="s">
        <v>223</v>
      </c>
      <c r="C97" s="41">
        <v>1337</v>
      </c>
      <c r="D97" s="39">
        <v>95</v>
      </c>
      <c r="E97" s="39" t="s">
        <v>223</v>
      </c>
      <c r="F97" s="39">
        <v>1381</v>
      </c>
      <c r="G97" s="39">
        <v>94</v>
      </c>
      <c r="H97" s="39" t="s">
        <v>223</v>
      </c>
      <c r="I97" s="39">
        <v>1395</v>
      </c>
      <c r="J97" s="38">
        <f t="shared" si="2"/>
        <v>4.3380703066566939E-2</v>
      </c>
      <c r="K97" s="28"/>
      <c r="L97" s="28"/>
      <c r="M97" s="28"/>
      <c r="N97" s="28"/>
      <c r="O97" s="28"/>
      <c r="P97" s="28"/>
      <c r="Q97" s="28"/>
      <c r="R97" s="28"/>
    </row>
    <row r="98" spans="1:18" ht="17.25" customHeight="1" x14ac:dyDescent="0.25">
      <c r="A98" s="35">
        <v>95</v>
      </c>
      <c r="B98" s="10" t="s">
        <v>227</v>
      </c>
      <c r="C98" s="41">
        <v>1998</v>
      </c>
      <c r="D98" s="39">
        <v>96</v>
      </c>
      <c r="E98" s="39" t="s">
        <v>227</v>
      </c>
      <c r="F98" s="39">
        <v>2127</v>
      </c>
      <c r="G98" s="39">
        <v>95</v>
      </c>
      <c r="H98" s="39" t="s">
        <v>227</v>
      </c>
      <c r="I98" s="39">
        <v>2272</v>
      </c>
      <c r="J98" s="38">
        <f t="shared" si="2"/>
        <v>0.13713713713713713</v>
      </c>
      <c r="K98" s="28"/>
      <c r="L98" s="28"/>
      <c r="M98" s="28"/>
      <c r="N98" s="28"/>
      <c r="O98" s="28"/>
      <c r="P98" s="28"/>
      <c r="Q98" s="28"/>
      <c r="R98" s="28"/>
    </row>
    <row r="99" spans="1:18" ht="17.25" customHeight="1" x14ac:dyDescent="0.25">
      <c r="A99" s="35">
        <v>96</v>
      </c>
      <c r="B99" s="10" t="s">
        <v>230</v>
      </c>
      <c r="C99" s="41">
        <v>1839</v>
      </c>
      <c r="D99" s="39">
        <v>97</v>
      </c>
      <c r="E99" s="39" t="s">
        <v>230</v>
      </c>
      <c r="F99" s="39">
        <v>1893</v>
      </c>
      <c r="G99" s="39">
        <v>96</v>
      </c>
      <c r="H99" s="39" t="s">
        <v>230</v>
      </c>
      <c r="I99" s="39">
        <v>2030</v>
      </c>
      <c r="J99" s="38">
        <f t="shared" si="2"/>
        <v>0.10386079390973355</v>
      </c>
      <c r="K99" s="28"/>
      <c r="L99" s="28"/>
      <c r="M99" s="28"/>
      <c r="N99" s="28"/>
      <c r="O99" s="28"/>
      <c r="P99" s="28"/>
      <c r="Q99" s="28"/>
      <c r="R99" s="28"/>
    </row>
    <row r="100" spans="1:18" ht="17.25" customHeight="1" x14ac:dyDescent="0.25">
      <c r="A100" s="35">
        <v>97</v>
      </c>
      <c r="B100" s="10" t="s">
        <v>230</v>
      </c>
      <c r="C100" s="41">
        <v>1712</v>
      </c>
      <c r="D100" s="39">
        <v>98</v>
      </c>
      <c r="E100" s="39" t="s">
        <v>230</v>
      </c>
      <c r="F100" s="39">
        <v>1759</v>
      </c>
      <c r="G100" s="39">
        <v>97</v>
      </c>
      <c r="H100" s="39" t="s">
        <v>230</v>
      </c>
      <c r="I100" s="39">
        <v>1964</v>
      </c>
      <c r="J100" s="38">
        <f t="shared" si="2"/>
        <v>0.14719626168224298</v>
      </c>
      <c r="K100" s="28"/>
      <c r="L100" s="28"/>
      <c r="M100" s="28"/>
      <c r="N100" s="28"/>
      <c r="O100" s="28"/>
      <c r="P100" s="28"/>
      <c r="Q100" s="28"/>
      <c r="R100" s="28"/>
    </row>
    <row r="101" spans="1:18" ht="17.25" customHeight="1" x14ac:dyDescent="0.25">
      <c r="A101" s="35">
        <v>98</v>
      </c>
      <c r="B101" s="10" t="s">
        <v>234</v>
      </c>
      <c r="C101" s="41">
        <v>1381</v>
      </c>
      <c r="D101" s="39">
        <v>99</v>
      </c>
      <c r="E101" s="39" t="s">
        <v>234</v>
      </c>
      <c r="F101" s="39">
        <v>1457</v>
      </c>
      <c r="G101" s="39">
        <v>98</v>
      </c>
      <c r="H101" s="39" t="s">
        <v>234</v>
      </c>
      <c r="I101" s="39">
        <v>1470</v>
      </c>
      <c r="J101" s="38">
        <f t="shared" si="2"/>
        <v>6.4446053584359161E-2</v>
      </c>
      <c r="K101" s="28"/>
      <c r="L101" s="28"/>
      <c r="M101" s="28"/>
      <c r="N101" s="28"/>
      <c r="O101" s="28"/>
      <c r="P101" s="28"/>
      <c r="Q101" s="28"/>
      <c r="R101" s="28"/>
    </row>
    <row r="102" spans="1:18" ht="17.25" customHeight="1" x14ac:dyDescent="0.25">
      <c r="A102" s="35">
        <v>99</v>
      </c>
      <c r="B102" s="10" t="s">
        <v>234</v>
      </c>
      <c r="C102" s="41">
        <v>1312</v>
      </c>
      <c r="D102" s="39">
        <v>100</v>
      </c>
      <c r="E102" s="39" t="s">
        <v>234</v>
      </c>
      <c r="F102" s="39">
        <v>1294</v>
      </c>
      <c r="G102" s="39">
        <v>99</v>
      </c>
      <c r="H102" s="39" t="s">
        <v>234</v>
      </c>
      <c r="I102" s="39">
        <v>1447</v>
      </c>
      <c r="J102" s="38">
        <f t="shared" si="2"/>
        <v>0.10289634146341463</v>
      </c>
      <c r="K102" s="28"/>
      <c r="L102" s="28"/>
      <c r="M102" s="28"/>
      <c r="N102" s="28"/>
      <c r="O102" s="28"/>
      <c r="P102" s="28"/>
      <c r="Q102" s="28"/>
      <c r="R102" s="28"/>
    </row>
    <row r="103" spans="1:18" ht="17.25" customHeight="1" x14ac:dyDescent="0.25">
      <c r="A103" s="35">
        <v>100</v>
      </c>
      <c r="B103" s="10" t="s">
        <v>238</v>
      </c>
      <c r="C103" s="41">
        <v>2290</v>
      </c>
      <c r="D103" s="39">
        <v>101</v>
      </c>
      <c r="E103" s="39" t="s">
        <v>238</v>
      </c>
      <c r="F103" s="39">
        <v>2418</v>
      </c>
      <c r="G103" s="39">
        <v>100</v>
      </c>
      <c r="H103" s="39" t="s">
        <v>238</v>
      </c>
      <c r="I103" s="39">
        <v>2604</v>
      </c>
      <c r="J103" s="38">
        <f t="shared" si="2"/>
        <v>0.13711790393013101</v>
      </c>
      <c r="K103" s="28"/>
      <c r="L103" s="28"/>
      <c r="M103" s="28"/>
      <c r="N103" s="28"/>
      <c r="O103" s="33">
        <v>101</v>
      </c>
      <c r="P103" s="25" t="s">
        <v>238</v>
      </c>
      <c r="Q103" s="29">
        <v>2630</v>
      </c>
      <c r="R103" s="38">
        <f>SUM(Q103-I103)/I103</f>
        <v>9.984639016897081E-3</v>
      </c>
    </row>
    <row r="104" spans="1:18" ht="17.25" customHeight="1" x14ac:dyDescent="0.25">
      <c r="A104" s="35">
        <v>101</v>
      </c>
      <c r="B104" s="10" t="s">
        <v>241</v>
      </c>
      <c r="C104" s="41">
        <v>1822</v>
      </c>
      <c r="D104" s="39">
        <v>102</v>
      </c>
      <c r="E104" s="39" t="s">
        <v>241</v>
      </c>
      <c r="F104" s="39">
        <v>1818</v>
      </c>
      <c r="G104" s="39">
        <v>101</v>
      </c>
      <c r="H104" s="39" t="s">
        <v>241</v>
      </c>
      <c r="I104" s="39">
        <v>2055</v>
      </c>
      <c r="J104" s="38">
        <f t="shared" si="2"/>
        <v>0.12788144895718989</v>
      </c>
      <c r="K104" s="28"/>
      <c r="L104" s="28"/>
      <c r="M104" s="28"/>
      <c r="N104" s="28"/>
      <c r="O104" s="36">
        <v>102</v>
      </c>
      <c r="P104" s="26" t="s">
        <v>241</v>
      </c>
      <c r="Q104" s="27">
        <v>2067</v>
      </c>
      <c r="R104" s="38">
        <f t="shared" ref="R104:R106" si="4">SUM(Q104-I104)/I104</f>
        <v>5.8394160583941602E-3</v>
      </c>
    </row>
    <row r="105" spans="1:18" ht="17.25" customHeight="1" x14ac:dyDescent="0.25">
      <c r="A105" s="35">
        <v>102</v>
      </c>
      <c r="B105" s="10" t="s">
        <v>241</v>
      </c>
      <c r="C105" s="41">
        <v>1773</v>
      </c>
      <c r="D105" s="39">
        <v>103</v>
      </c>
      <c r="E105" s="39" t="s">
        <v>241</v>
      </c>
      <c r="F105" s="39">
        <v>1899</v>
      </c>
      <c r="G105" s="39">
        <v>102</v>
      </c>
      <c r="H105" s="39" t="s">
        <v>241</v>
      </c>
      <c r="I105" s="39">
        <v>1940</v>
      </c>
      <c r="J105" s="38">
        <f t="shared" si="2"/>
        <v>9.4190637337845454E-2</v>
      </c>
      <c r="K105" s="28"/>
      <c r="L105" s="28"/>
      <c r="M105" s="28"/>
      <c r="N105" s="28"/>
      <c r="O105" s="36">
        <v>103</v>
      </c>
      <c r="P105" s="26" t="s">
        <v>241</v>
      </c>
      <c r="Q105" s="27">
        <v>1949</v>
      </c>
      <c r="R105" s="38">
        <f t="shared" si="4"/>
        <v>4.6391752577319588E-3</v>
      </c>
    </row>
    <row r="106" spans="1:18" ht="17.25" customHeight="1" x14ac:dyDescent="0.25">
      <c r="A106" s="35">
        <v>103</v>
      </c>
      <c r="B106" s="10" t="s">
        <v>245</v>
      </c>
      <c r="C106" s="41">
        <v>2235</v>
      </c>
      <c r="D106" s="39">
        <v>104</v>
      </c>
      <c r="E106" s="39" t="s">
        <v>245</v>
      </c>
      <c r="F106" s="39">
        <v>2293</v>
      </c>
      <c r="G106" s="39">
        <v>103</v>
      </c>
      <c r="H106" s="39" t="s">
        <v>245</v>
      </c>
      <c r="I106" s="39">
        <v>2664</v>
      </c>
      <c r="J106" s="38">
        <f t="shared" si="2"/>
        <v>0.1919463087248322</v>
      </c>
      <c r="K106" s="28"/>
      <c r="L106" s="28"/>
      <c r="M106" s="28"/>
      <c r="N106" s="28"/>
      <c r="O106" s="33">
        <v>104</v>
      </c>
      <c r="P106" s="25" t="s">
        <v>245</v>
      </c>
      <c r="Q106" s="29">
        <v>2695</v>
      </c>
      <c r="R106" s="38">
        <f t="shared" si="4"/>
        <v>1.1636636636636636E-2</v>
      </c>
    </row>
    <row r="107" spans="1:18" ht="17.25" customHeight="1" x14ac:dyDescent="0.25">
      <c r="A107" s="35">
        <v>104</v>
      </c>
      <c r="B107" s="10" t="s">
        <v>248</v>
      </c>
      <c r="C107" s="41">
        <v>1651</v>
      </c>
      <c r="D107" s="39">
        <v>105</v>
      </c>
      <c r="E107" s="39" t="s">
        <v>248</v>
      </c>
      <c r="F107" s="39">
        <v>1868</v>
      </c>
      <c r="G107" s="39">
        <v>104</v>
      </c>
      <c r="H107" s="39" t="s">
        <v>248</v>
      </c>
      <c r="I107" s="39">
        <v>2001</v>
      </c>
      <c r="J107" s="38">
        <f t="shared" si="2"/>
        <v>0.21199273167777105</v>
      </c>
      <c r="K107" s="28"/>
      <c r="L107" s="28"/>
      <c r="M107" s="28"/>
      <c r="N107" s="28"/>
      <c r="O107" s="28"/>
      <c r="P107" s="28"/>
      <c r="Q107" s="28"/>
      <c r="R107" s="28"/>
    </row>
    <row r="108" spans="1:18" ht="17.25" customHeight="1" x14ac:dyDescent="0.25">
      <c r="A108" s="35">
        <v>105</v>
      </c>
      <c r="B108" s="10" t="s">
        <v>251</v>
      </c>
      <c r="C108" s="41">
        <v>1726</v>
      </c>
      <c r="D108" s="39">
        <v>106</v>
      </c>
      <c r="E108" s="39" t="s">
        <v>251</v>
      </c>
      <c r="F108" s="39">
        <v>1803</v>
      </c>
      <c r="G108" s="39">
        <v>105</v>
      </c>
      <c r="H108" s="39" t="s">
        <v>251</v>
      </c>
      <c r="I108" s="39">
        <v>1954</v>
      </c>
      <c r="J108" s="38">
        <f t="shared" ref="J108:J112" si="5">SUM(I108-C108)/C108</f>
        <v>0.13209733487833139</v>
      </c>
      <c r="K108" s="28"/>
      <c r="L108" s="28"/>
      <c r="M108" s="28"/>
      <c r="N108" s="28"/>
      <c r="O108" s="28"/>
      <c r="P108" s="28"/>
      <c r="Q108" s="28"/>
      <c r="R108" s="28"/>
    </row>
    <row r="109" spans="1:18" ht="17.25" customHeight="1" x14ac:dyDescent="0.25">
      <c r="A109" s="35">
        <v>106</v>
      </c>
      <c r="B109" s="10" t="s">
        <v>254</v>
      </c>
      <c r="C109" s="41">
        <v>1518</v>
      </c>
      <c r="D109" s="39">
        <v>107</v>
      </c>
      <c r="E109" s="39" t="s">
        <v>254</v>
      </c>
      <c r="F109" s="39">
        <v>1403</v>
      </c>
      <c r="G109" s="39">
        <v>106</v>
      </c>
      <c r="H109" s="39" t="s">
        <v>254</v>
      </c>
      <c r="I109" s="39">
        <v>1725</v>
      </c>
      <c r="J109" s="38">
        <f t="shared" si="5"/>
        <v>0.13636363636363635</v>
      </c>
      <c r="K109" s="28"/>
      <c r="L109" s="28"/>
      <c r="M109" s="28"/>
      <c r="N109" s="28"/>
      <c r="O109" s="28"/>
      <c r="P109" s="28"/>
      <c r="Q109" s="28"/>
      <c r="R109" s="28"/>
    </row>
    <row r="110" spans="1:18" ht="17.25" customHeight="1" x14ac:dyDescent="0.25">
      <c r="A110" s="35">
        <v>107</v>
      </c>
      <c r="B110" s="10" t="s">
        <v>254</v>
      </c>
      <c r="C110" s="41">
        <v>1189</v>
      </c>
      <c r="D110" s="39">
        <v>108</v>
      </c>
      <c r="E110" s="39" t="s">
        <v>254</v>
      </c>
      <c r="F110" s="39">
        <v>1346</v>
      </c>
      <c r="G110" s="39">
        <v>107</v>
      </c>
      <c r="H110" s="39" t="s">
        <v>254</v>
      </c>
      <c r="I110" s="39">
        <v>1332</v>
      </c>
      <c r="J110" s="38">
        <f t="shared" si="5"/>
        <v>0.12026913372582002</v>
      </c>
      <c r="K110" s="28"/>
      <c r="L110" s="28"/>
      <c r="M110" s="28"/>
      <c r="N110" s="28"/>
      <c r="O110" s="28"/>
      <c r="P110" s="28"/>
      <c r="Q110" s="28"/>
      <c r="R110" s="28"/>
    </row>
    <row r="111" spans="1:18" ht="17.25" customHeight="1" x14ac:dyDescent="0.25">
      <c r="A111" s="35">
        <v>108</v>
      </c>
      <c r="B111" s="10" t="s">
        <v>258</v>
      </c>
      <c r="C111" s="41">
        <v>1493</v>
      </c>
      <c r="D111" s="39">
        <v>109</v>
      </c>
      <c r="E111" s="39" t="s">
        <v>258</v>
      </c>
      <c r="F111" s="39">
        <v>1671</v>
      </c>
      <c r="G111" s="39">
        <v>108</v>
      </c>
      <c r="H111" s="39" t="s">
        <v>258</v>
      </c>
      <c r="I111" s="39">
        <v>2139</v>
      </c>
      <c r="J111" s="38">
        <f t="shared" si="5"/>
        <v>0.43268586738111187</v>
      </c>
      <c r="K111" s="28"/>
      <c r="L111" s="28"/>
      <c r="M111" s="28"/>
      <c r="N111" s="28"/>
      <c r="O111" s="28"/>
      <c r="P111" s="28"/>
      <c r="Q111" s="28"/>
      <c r="R111" s="28"/>
    </row>
    <row r="112" spans="1:18" x14ac:dyDescent="0.25">
      <c r="A112" s="35">
        <v>109</v>
      </c>
      <c r="B112" s="10" t="s">
        <v>261</v>
      </c>
      <c r="C112" s="41">
        <v>1923</v>
      </c>
      <c r="D112" s="39">
        <v>110</v>
      </c>
      <c r="E112" s="39" t="s">
        <v>261</v>
      </c>
      <c r="F112" s="39">
        <v>1995</v>
      </c>
      <c r="G112" s="39">
        <v>109</v>
      </c>
      <c r="H112" s="39" t="s">
        <v>261</v>
      </c>
      <c r="I112" s="39">
        <v>2324</v>
      </c>
      <c r="J112" s="38">
        <f t="shared" si="5"/>
        <v>0.20852834113364535</v>
      </c>
      <c r="K112" s="28"/>
      <c r="L112" s="28"/>
      <c r="M112" s="28"/>
      <c r="N112" s="28"/>
      <c r="O112" s="28"/>
      <c r="P112" s="28"/>
      <c r="Q112" s="28"/>
      <c r="R112" s="28"/>
    </row>
    <row r="113" spans="3:9" x14ac:dyDescent="0.25">
      <c r="C113" s="43">
        <f>SUM(C3:C112)</f>
        <v>174126</v>
      </c>
      <c r="D113" s="43"/>
      <c r="E113" s="43"/>
      <c r="F113" s="43">
        <f>SUM(F3:F112)</f>
        <v>180098</v>
      </c>
      <c r="G113" s="43"/>
      <c r="H113" s="43"/>
      <c r="I113" s="43">
        <f>SUM(I3:I112)</f>
        <v>202026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S112"/>
  <sheetViews>
    <sheetView showGridLines="0" tabSelected="1" topLeftCell="A29" zoomScaleNormal="100" workbookViewId="0">
      <pane xSplit="1" topLeftCell="I1" activePane="topRight" state="frozen"/>
      <selection activeCell="A67" sqref="A67"/>
      <selection pane="topRight" activeCell="N38" sqref="N38"/>
    </sheetView>
  </sheetViews>
  <sheetFormatPr defaultRowHeight="14.25" x14ac:dyDescent="0.2"/>
  <cols>
    <col min="1" max="1" width="10.7109375" style="1" bestFit="1" customWidth="1"/>
    <col min="2" max="2" width="10.140625" style="1" bestFit="1" customWidth="1"/>
    <col min="3" max="3" width="81.7109375" style="1" customWidth="1"/>
    <col min="4" max="4" width="13.85546875" style="1" customWidth="1"/>
    <col min="5" max="5" width="10.7109375" style="17" bestFit="1" customWidth="1"/>
    <col min="6" max="6" width="10.140625" style="1" bestFit="1" customWidth="1"/>
    <col min="7" max="7" width="81.7109375" style="12" bestFit="1" customWidth="1"/>
    <col min="8" max="8" width="18" style="1" customWidth="1"/>
    <col min="9" max="9" width="16" style="1" customWidth="1"/>
    <col min="10" max="10" width="81.7109375" style="1" customWidth="1"/>
    <col min="11" max="11" width="13.85546875" style="1" bestFit="1" customWidth="1"/>
    <col min="12" max="12" width="10.7109375" style="1" bestFit="1" customWidth="1"/>
    <col min="13" max="13" width="10.140625" style="1" bestFit="1" customWidth="1"/>
    <col min="14" max="14" width="79.7109375" style="1" customWidth="1"/>
    <col min="15" max="15" width="13.85546875" style="1" bestFit="1" customWidth="1"/>
    <col min="16" max="16" width="10.7109375" style="1" bestFit="1" customWidth="1"/>
    <col min="17" max="17" width="10.140625" style="1" bestFit="1" customWidth="1"/>
    <col min="18" max="18" width="53" style="1" customWidth="1"/>
    <col min="19" max="19" width="13.85546875" style="1" bestFit="1" customWidth="1"/>
    <col min="20" max="20" width="6.5703125" style="1" customWidth="1"/>
    <col min="21" max="21" width="7" style="1" customWidth="1"/>
    <col min="22" max="22" width="24" style="1" customWidth="1"/>
    <col min="23" max="23" width="8.85546875" style="1" customWidth="1"/>
    <col min="24" max="16384" width="9.140625" style="1"/>
  </cols>
  <sheetData>
    <row r="1" spans="1:19" s="2" customFormat="1" ht="20.25" customHeight="1" x14ac:dyDescent="0.25">
      <c r="A1" s="56"/>
      <c r="B1" s="57"/>
      <c r="C1" s="58" t="s">
        <v>281</v>
      </c>
      <c r="D1" s="57"/>
      <c r="E1" s="58"/>
      <c r="F1" s="56"/>
      <c r="G1" s="59" t="s">
        <v>278</v>
      </c>
      <c r="H1" s="60"/>
      <c r="I1" s="55"/>
      <c r="J1" s="21" t="s">
        <v>277</v>
      </c>
      <c r="K1" s="55"/>
      <c r="L1" s="61"/>
      <c r="M1" s="58"/>
      <c r="N1" s="58" t="s">
        <v>274</v>
      </c>
      <c r="O1" s="58"/>
      <c r="P1" s="60"/>
      <c r="Q1" s="57"/>
      <c r="R1" s="57" t="s">
        <v>276</v>
      </c>
      <c r="S1" s="57"/>
    </row>
    <row r="2" spans="1:19" s="2" customFormat="1" ht="20.2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13" t="s">
        <v>2</v>
      </c>
      <c r="H2" s="3" t="s">
        <v>0</v>
      </c>
      <c r="I2" s="3" t="s">
        <v>1</v>
      </c>
      <c r="J2" s="3" t="s">
        <v>2</v>
      </c>
      <c r="K2" s="3" t="s">
        <v>3</v>
      </c>
      <c r="L2" s="3" t="s">
        <v>0</v>
      </c>
      <c r="M2" s="3" t="s">
        <v>1</v>
      </c>
      <c r="N2" s="3" t="s">
        <v>2</v>
      </c>
      <c r="O2" s="3" t="s">
        <v>3</v>
      </c>
      <c r="P2" s="3" t="s">
        <v>0</v>
      </c>
      <c r="Q2" s="3" t="s">
        <v>1</v>
      </c>
      <c r="R2" s="3" t="s">
        <v>2</v>
      </c>
      <c r="S2" s="3" t="s">
        <v>3</v>
      </c>
    </row>
    <row r="3" spans="1:19" ht="17.25" customHeight="1" x14ac:dyDescent="0.2">
      <c r="A3" s="10" t="s">
        <v>4</v>
      </c>
      <c r="B3" s="10" t="s">
        <v>5</v>
      </c>
      <c r="C3" s="10" t="s">
        <v>263</v>
      </c>
      <c r="D3" s="4">
        <v>1257</v>
      </c>
      <c r="E3" s="15" t="s">
        <v>4</v>
      </c>
      <c r="F3" s="10" t="s">
        <v>5</v>
      </c>
      <c r="G3" s="16" t="s">
        <v>263</v>
      </c>
      <c r="H3" s="6" t="s">
        <v>4</v>
      </c>
      <c r="I3" s="6" t="s">
        <v>5</v>
      </c>
      <c r="J3" s="6" t="s">
        <v>6</v>
      </c>
      <c r="K3" s="7">
        <v>1716</v>
      </c>
      <c r="L3" s="5"/>
      <c r="M3" s="5"/>
      <c r="N3" s="5"/>
      <c r="O3" s="5"/>
      <c r="P3" s="5"/>
      <c r="Q3" s="5"/>
      <c r="R3" s="5"/>
      <c r="S3" s="5"/>
    </row>
    <row r="4" spans="1:19" ht="17.25" customHeight="1" x14ac:dyDescent="0.2">
      <c r="A4" s="10" t="s">
        <v>7</v>
      </c>
      <c r="B4" s="10" t="s">
        <v>5</v>
      </c>
      <c r="C4" s="10" t="s">
        <v>263</v>
      </c>
      <c r="D4" s="4">
        <v>1240</v>
      </c>
      <c r="E4" s="15" t="s">
        <v>7</v>
      </c>
      <c r="F4" s="10" t="s">
        <v>5</v>
      </c>
      <c r="G4" s="14" t="s">
        <v>263</v>
      </c>
      <c r="H4" s="6" t="s">
        <v>7</v>
      </c>
      <c r="I4" s="6" t="s">
        <v>5</v>
      </c>
      <c r="J4" s="6" t="s">
        <v>6</v>
      </c>
      <c r="K4" s="7">
        <v>1587</v>
      </c>
      <c r="L4" s="5"/>
      <c r="M4" s="5"/>
      <c r="N4" s="5"/>
      <c r="O4" s="5"/>
      <c r="P4" s="5"/>
      <c r="Q4" s="5"/>
      <c r="R4" s="5"/>
      <c r="S4" s="5"/>
    </row>
    <row r="5" spans="1:19" ht="17.25" customHeight="1" x14ac:dyDescent="0.2">
      <c r="A5" s="10" t="s">
        <v>8</v>
      </c>
      <c r="B5" s="10" t="s">
        <v>9</v>
      </c>
      <c r="C5" s="10" t="s">
        <v>10</v>
      </c>
      <c r="D5" s="4">
        <v>2547</v>
      </c>
      <c r="E5" s="15" t="s">
        <v>8</v>
      </c>
      <c r="F5" s="10" t="s">
        <v>9</v>
      </c>
      <c r="G5" s="16" t="s">
        <v>10</v>
      </c>
      <c r="H5" s="10" t="s">
        <v>8</v>
      </c>
      <c r="I5" s="10" t="s">
        <v>9</v>
      </c>
      <c r="J5" s="10" t="s">
        <v>10</v>
      </c>
      <c r="K5" s="11">
        <v>3249</v>
      </c>
      <c r="L5" s="5"/>
      <c r="M5" s="5"/>
      <c r="N5" s="5"/>
      <c r="O5" s="5"/>
      <c r="P5" s="5"/>
      <c r="Q5" s="5"/>
      <c r="R5" s="5"/>
      <c r="S5" s="5"/>
    </row>
    <row r="6" spans="1:19" ht="17.25" customHeight="1" x14ac:dyDescent="0.2">
      <c r="A6" s="10" t="s">
        <v>11</v>
      </c>
      <c r="B6" s="10" t="s">
        <v>12</v>
      </c>
      <c r="C6" s="10" t="s">
        <v>264</v>
      </c>
      <c r="D6" s="4">
        <v>2026</v>
      </c>
      <c r="E6" s="15" t="s">
        <v>11</v>
      </c>
      <c r="F6" s="10" t="s">
        <v>12</v>
      </c>
      <c r="G6" s="16" t="s">
        <v>264</v>
      </c>
      <c r="H6" s="10" t="s">
        <v>11</v>
      </c>
      <c r="I6" s="10" t="s">
        <v>12</v>
      </c>
      <c r="J6" s="10" t="s">
        <v>13</v>
      </c>
      <c r="K6" s="11">
        <v>2519</v>
      </c>
      <c r="L6" s="10" t="s">
        <v>11</v>
      </c>
      <c r="M6" s="10" t="s">
        <v>12</v>
      </c>
      <c r="N6" s="10" t="s">
        <v>13</v>
      </c>
      <c r="O6" s="11">
        <v>2476</v>
      </c>
      <c r="P6" s="5"/>
      <c r="Q6" s="5"/>
      <c r="R6" s="5"/>
      <c r="S6" s="5"/>
    </row>
    <row r="7" spans="1:19" ht="17.25" customHeight="1" x14ac:dyDescent="0.2">
      <c r="A7" s="10" t="s">
        <v>14</v>
      </c>
      <c r="B7" s="10" t="s">
        <v>15</v>
      </c>
      <c r="C7" s="10" t="s">
        <v>16</v>
      </c>
      <c r="D7" s="4">
        <v>1645</v>
      </c>
      <c r="E7" s="15" t="s">
        <v>14</v>
      </c>
      <c r="F7" s="10" t="s">
        <v>15</v>
      </c>
      <c r="G7" s="16" t="s">
        <v>16</v>
      </c>
      <c r="H7" s="10" t="s">
        <v>14</v>
      </c>
      <c r="I7" s="10" t="s">
        <v>15</v>
      </c>
      <c r="J7" s="10" t="s">
        <v>16</v>
      </c>
      <c r="K7" s="11">
        <v>2069</v>
      </c>
      <c r="L7" s="10" t="s">
        <v>14</v>
      </c>
      <c r="M7" s="10" t="s">
        <v>15</v>
      </c>
      <c r="N7" s="10" t="s">
        <v>16</v>
      </c>
      <c r="O7" s="11">
        <v>2060</v>
      </c>
      <c r="P7" s="5"/>
      <c r="Q7" s="5"/>
      <c r="R7" s="5"/>
      <c r="S7" s="5"/>
    </row>
    <row r="8" spans="1:19" ht="17.25" customHeight="1" x14ac:dyDescent="0.2">
      <c r="A8" s="10" t="s">
        <v>17</v>
      </c>
      <c r="B8" s="10" t="s">
        <v>15</v>
      </c>
      <c r="C8" s="10" t="s">
        <v>16</v>
      </c>
      <c r="D8" s="4">
        <v>1731</v>
      </c>
      <c r="E8" s="15" t="s">
        <v>17</v>
      </c>
      <c r="F8" s="10" t="s">
        <v>15</v>
      </c>
      <c r="G8" s="16" t="s">
        <v>16</v>
      </c>
      <c r="H8" s="10" t="s">
        <v>17</v>
      </c>
      <c r="I8" s="10" t="s">
        <v>15</v>
      </c>
      <c r="J8" s="10" t="s">
        <v>16</v>
      </c>
      <c r="K8" s="11">
        <v>2042</v>
      </c>
      <c r="L8" s="10" t="s">
        <v>17</v>
      </c>
      <c r="M8" s="10" t="s">
        <v>15</v>
      </c>
      <c r="N8" s="10" t="s">
        <v>16</v>
      </c>
      <c r="O8" s="11">
        <v>2041</v>
      </c>
      <c r="P8" s="5"/>
      <c r="Q8" s="5"/>
      <c r="R8" s="5"/>
      <c r="S8" s="5"/>
    </row>
    <row r="9" spans="1:19" ht="17.25" customHeight="1" x14ac:dyDescent="0.2">
      <c r="A9" s="10" t="s">
        <v>18</v>
      </c>
      <c r="B9" s="10" t="s">
        <v>19</v>
      </c>
      <c r="C9" s="10" t="s">
        <v>20</v>
      </c>
      <c r="D9" s="4">
        <v>2235</v>
      </c>
      <c r="E9" s="15" t="s">
        <v>18</v>
      </c>
      <c r="F9" s="10" t="s">
        <v>19</v>
      </c>
      <c r="G9" s="16" t="s">
        <v>20</v>
      </c>
      <c r="H9" s="10" t="s">
        <v>18</v>
      </c>
      <c r="I9" s="10" t="s">
        <v>19</v>
      </c>
      <c r="J9" s="10" t="s">
        <v>20</v>
      </c>
      <c r="K9" s="11">
        <v>2302</v>
      </c>
      <c r="L9" s="5"/>
      <c r="M9" s="5"/>
      <c r="N9" s="5"/>
      <c r="O9" s="5"/>
      <c r="P9" s="5"/>
      <c r="Q9" s="5"/>
      <c r="R9" s="5"/>
      <c r="S9" s="5"/>
    </row>
    <row r="10" spans="1:19" ht="17.25" customHeight="1" x14ac:dyDescent="0.2">
      <c r="A10" s="10" t="s">
        <v>21</v>
      </c>
      <c r="B10" s="10" t="s">
        <v>22</v>
      </c>
      <c r="C10" s="10" t="s">
        <v>265</v>
      </c>
      <c r="D10" s="4">
        <v>1687</v>
      </c>
      <c r="E10" s="15" t="s">
        <v>21</v>
      </c>
      <c r="F10" s="10" t="s">
        <v>22</v>
      </c>
      <c r="G10" s="16" t="s">
        <v>265</v>
      </c>
      <c r="H10" s="6" t="s">
        <v>21</v>
      </c>
      <c r="I10" s="6" t="s">
        <v>22</v>
      </c>
      <c r="J10" s="6" t="s">
        <v>23</v>
      </c>
      <c r="K10" s="7">
        <v>2232</v>
      </c>
      <c r="L10" s="5"/>
      <c r="M10" s="5"/>
      <c r="N10" s="5"/>
      <c r="O10" s="5"/>
      <c r="P10" s="5"/>
      <c r="Q10" s="5"/>
      <c r="R10" s="5"/>
      <c r="S10" s="5"/>
    </row>
    <row r="11" spans="1:19" ht="17.25" customHeight="1" x14ac:dyDescent="0.2">
      <c r="A11" s="10" t="s">
        <v>24</v>
      </c>
      <c r="B11" s="10" t="s">
        <v>25</v>
      </c>
      <c r="C11" s="10" t="s">
        <v>26</v>
      </c>
      <c r="D11" s="4">
        <v>1669</v>
      </c>
      <c r="E11" s="15" t="s">
        <v>24</v>
      </c>
      <c r="F11" s="10" t="s">
        <v>25</v>
      </c>
      <c r="G11" s="16" t="s">
        <v>26</v>
      </c>
      <c r="H11" s="10" t="s">
        <v>24</v>
      </c>
      <c r="I11" s="10" t="s">
        <v>25</v>
      </c>
      <c r="J11" s="10" t="s">
        <v>26</v>
      </c>
      <c r="K11" s="11">
        <v>1754</v>
      </c>
      <c r="L11" s="5"/>
      <c r="M11" s="5"/>
      <c r="N11" s="5"/>
      <c r="O11" s="5"/>
      <c r="P11" s="5"/>
      <c r="Q11" s="5"/>
      <c r="R11" s="5"/>
      <c r="S11" s="5"/>
    </row>
    <row r="12" spans="1:19" ht="17.25" customHeight="1" x14ac:dyDescent="0.2">
      <c r="A12" s="10" t="s">
        <v>27</v>
      </c>
      <c r="B12" s="10" t="s">
        <v>25</v>
      </c>
      <c r="C12" s="10" t="s">
        <v>26</v>
      </c>
      <c r="D12" s="4">
        <v>1512</v>
      </c>
      <c r="E12" s="15" t="s">
        <v>27</v>
      </c>
      <c r="F12" s="10" t="s">
        <v>25</v>
      </c>
      <c r="G12" s="16" t="s">
        <v>26</v>
      </c>
      <c r="H12" s="10" t="s">
        <v>27</v>
      </c>
      <c r="I12" s="10" t="s">
        <v>25</v>
      </c>
      <c r="J12" s="10" t="s">
        <v>26</v>
      </c>
      <c r="K12" s="11">
        <v>1606</v>
      </c>
      <c r="L12" s="5"/>
      <c r="M12" s="5"/>
      <c r="N12" s="5"/>
      <c r="O12" s="5"/>
      <c r="P12" s="5"/>
      <c r="Q12" s="5"/>
      <c r="R12" s="5"/>
      <c r="S12" s="5"/>
    </row>
    <row r="13" spans="1:19" ht="17.25" customHeight="1" x14ac:dyDescent="0.2">
      <c r="A13" s="10" t="s">
        <v>28</v>
      </c>
      <c r="B13" s="10" t="s">
        <v>29</v>
      </c>
      <c r="C13" s="10" t="s">
        <v>30</v>
      </c>
      <c r="D13" s="4">
        <v>1707</v>
      </c>
      <c r="E13" s="15" t="s">
        <v>28</v>
      </c>
      <c r="F13" s="10" t="s">
        <v>29</v>
      </c>
      <c r="G13" s="16" t="s">
        <v>30</v>
      </c>
      <c r="H13" s="10" t="s">
        <v>28</v>
      </c>
      <c r="I13" s="10" t="s">
        <v>29</v>
      </c>
      <c r="J13" s="10" t="s">
        <v>30</v>
      </c>
      <c r="K13" s="11">
        <v>1855</v>
      </c>
      <c r="L13" s="5"/>
      <c r="M13" s="5"/>
      <c r="N13" s="5"/>
      <c r="O13" s="5"/>
      <c r="P13" s="5"/>
      <c r="Q13" s="5"/>
      <c r="R13" s="5"/>
      <c r="S13" s="5"/>
    </row>
    <row r="14" spans="1:19" ht="17.25" customHeight="1" x14ac:dyDescent="0.2">
      <c r="A14" s="10" t="s">
        <v>31</v>
      </c>
      <c r="B14" s="10" t="s">
        <v>29</v>
      </c>
      <c r="C14" s="10" t="s">
        <v>30</v>
      </c>
      <c r="D14" s="4">
        <v>1469</v>
      </c>
      <c r="E14" s="15" t="s">
        <v>31</v>
      </c>
      <c r="F14" s="10" t="s">
        <v>29</v>
      </c>
      <c r="G14" s="16" t="s">
        <v>30</v>
      </c>
      <c r="H14" s="10" t="s">
        <v>31</v>
      </c>
      <c r="I14" s="10" t="s">
        <v>29</v>
      </c>
      <c r="J14" s="10" t="s">
        <v>30</v>
      </c>
      <c r="K14" s="11">
        <v>1621</v>
      </c>
      <c r="L14" s="5"/>
      <c r="M14" s="5"/>
      <c r="N14" s="5"/>
      <c r="O14" s="5"/>
      <c r="P14" s="5"/>
      <c r="Q14" s="5"/>
      <c r="R14" s="5"/>
      <c r="S14" s="5"/>
    </row>
    <row r="15" spans="1:19" ht="17.25" customHeight="1" x14ac:dyDescent="0.2">
      <c r="A15" s="10" t="s">
        <v>32</v>
      </c>
      <c r="B15" s="10" t="s">
        <v>33</v>
      </c>
      <c r="C15" s="10" t="s">
        <v>34</v>
      </c>
      <c r="D15" s="4">
        <v>1559</v>
      </c>
      <c r="E15" s="15" t="s">
        <v>32</v>
      </c>
      <c r="F15" s="10" t="s">
        <v>33</v>
      </c>
      <c r="G15" s="16" t="s">
        <v>34</v>
      </c>
      <c r="H15" s="10" t="s">
        <v>32</v>
      </c>
      <c r="I15" s="10" t="s">
        <v>33</v>
      </c>
      <c r="J15" s="10" t="s">
        <v>34</v>
      </c>
      <c r="K15" s="11">
        <v>1267</v>
      </c>
      <c r="L15" s="5"/>
      <c r="M15" s="5"/>
      <c r="N15" s="5"/>
      <c r="O15" s="5"/>
      <c r="P15" s="5"/>
      <c r="Q15" s="5"/>
      <c r="R15" s="5"/>
      <c r="S15" s="5"/>
    </row>
    <row r="16" spans="1:19" ht="17.25" customHeight="1" x14ac:dyDescent="0.2">
      <c r="A16" s="10" t="s">
        <v>35</v>
      </c>
      <c r="B16" s="10" t="s">
        <v>33</v>
      </c>
      <c r="C16" s="10" t="s">
        <v>34</v>
      </c>
      <c r="D16" s="4">
        <v>940</v>
      </c>
      <c r="E16" s="15" t="s">
        <v>35</v>
      </c>
      <c r="F16" s="10" t="s">
        <v>33</v>
      </c>
      <c r="G16" s="16" t="s">
        <v>34</v>
      </c>
      <c r="H16" s="10" t="s">
        <v>35</v>
      </c>
      <c r="I16" s="10" t="s">
        <v>33</v>
      </c>
      <c r="J16" s="10" t="s">
        <v>34</v>
      </c>
      <c r="K16" s="11">
        <v>1385</v>
      </c>
      <c r="L16" s="5"/>
      <c r="M16" s="5"/>
      <c r="N16" s="5"/>
      <c r="O16" s="5"/>
      <c r="P16" s="5"/>
      <c r="Q16" s="5"/>
      <c r="R16" s="5"/>
      <c r="S16" s="5"/>
    </row>
    <row r="17" spans="1:19" ht="17.25" customHeight="1" x14ac:dyDescent="0.2">
      <c r="A17" s="10" t="s">
        <v>36</v>
      </c>
      <c r="B17" s="10" t="s">
        <v>37</v>
      </c>
      <c r="C17" s="10" t="s">
        <v>38</v>
      </c>
      <c r="D17" s="4">
        <v>1869</v>
      </c>
      <c r="E17" s="15" t="s">
        <v>36</v>
      </c>
      <c r="F17" s="10" t="s">
        <v>37</v>
      </c>
      <c r="G17" s="16" t="s">
        <v>38</v>
      </c>
      <c r="H17" s="10" t="s">
        <v>36</v>
      </c>
      <c r="I17" s="10" t="s">
        <v>37</v>
      </c>
      <c r="J17" s="10" t="s">
        <v>38</v>
      </c>
      <c r="K17" s="11">
        <v>1973</v>
      </c>
      <c r="L17" s="5"/>
      <c r="M17" s="5"/>
      <c r="N17" s="5"/>
      <c r="O17" s="5"/>
      <c r="P17" s="5"/>
      <c r="Q17" s="5"/>
      <c r="R17" s="5"/>
      <c r="S17" s="5"/>
    </row>
    <row r="18" spans="1:19" ht="17.25" customHeight="1" x14ac:dyDescent="0.2">
      <c r="A18" s="10" t="s">
        <v>39</v>
      </c>
      <c r="B18" s="10" t="s">
        <v>40</v>
      </c>
      <c r="C18" s="10" t="s">
        <v>41</v>
      </c>
      <c r="D18" s="4">
        <v>1404</v>
      </c>
      <c r="E18" s="15" t="s">
        <v>39</v>
      </c>
      <c r="F18" s="10" t="s">
        <v>40</v>
      </c>
      <c r="G18" s="16" t="s">
        <v>41</v>
      </c>
      <c r="H18" s="10" t="s">
        <v>39</v>
      </c>
      <c r="I18" s="10" t="s">
        <v>40</v>
      </c>
      <c r="J18" s="10" t="s">
        <v>41</v>
      </c>
      <c r="K18" s="11">
        <v>1471</v>
      </c>
      <c r="L18" s="5"/>
      <c r="M18" s="5"/>
      <c r="N18" s="5"/>
      <c r="O18" s="5"/>
      <c r="P18" s="5"/>
      <c r="Q18" s="5"/>
      <c r="R18" s="5"/>
      <c r="S18" s="5"/>
    </row>
    <row r="19" spans="1:19" ht="17.25" customHeight="1" x14ac:dyDescent="0.2">
      <c r="A19" s="10" t="s">
        <v>42</v>
      </c>
      <c r="B19" s="10" t="s">
        <v>40</v>
      </c>
      <c r="C19" s="10" t="s">
        <v>41</v>
      </c>
      <c r="D19" s="4">
        <v>1317</v>
      </c>
      <c r="E19" s="15" t="s">
        <v>42</v>
      </c>
      <c r="F19" s="10" t="s">
        <v>40</v>
      </c>
      <c r="G19" s="16" t="s">
        <v>41</v>
      </c>
      <c r="H19" s="10" t="s">
        <v>42</v>
      </c>
      <c r="I19" s="10" t="s">
        <v>40</v>
      </c>
      <c r="J19" s="10" t="s">
        <v>41</v>
      </c>
      <c r="K19" s="11">
        <v>1357</v>
      </c>
      <c r="L19" s="5"/>
      <c r="M19" s="5"/>
      <c r="N19" s="5"/>
      <c r="O19" s="5"/>
      <c r="P19" s="5"/>
      <c r="Q19" s="5"/>
      <c r="R19" s="5"/>
      <c r="S19" s="5"/>
    </row>
    <row r="20" spans="1:19" ht="17.25" customHeight="1" x14ac:dyDescent="0.2">
      <c r="A20" s="10" t="s">
        <v>43</v>
      </c>
      <c r="B20" s="10" t="s">
        <v>44</v>
      </c>
      <c r="C20" s="10" t="s">
        <v>45</v>
      </c>
      <c r="D20" s="4">
        <v>2273</v>
      </c>
      <c r="E20" s="15" t="s">
        <v>43</v>
      </c>
      <c r="F20" s="10" t="s">
        <v>44</v>
      </c>
      <c r="G20" s="16" t="s">
        <v>45</v>
      </c>
      <c r="H20" s="10" t="s">
        <v>43</v>
      </c>
      <c r="I20" s="10" t="s">
        <v>44</v>
      </c>
      <c r="J20" s="10" t="s">
        <v>45</v>
      </c>
      <c r="K20" s="11">
        <v>1542</v>
      </c>
      <c r="L20" s="5"/>
      <c r="M20" s="5"/>
      <c r="N20" s="5"/>
      <c r="O20" s="5"/>
      <c r="P20" s="5"/>
      <c r="Q20" s="5"/>
      <c r="R20" s="5"/>
      <c r="S20" s="5"/>
    </row>
    <row r="21" spans="1:19" ht="17.25" customHeight="1" x14ac:dyDescent="0.2">
      <c r="A21" s="10" t="s">
        <v>46</v>
      </c>
      <c r="B21" s="10" t="s">
        <v>44</v>
      </c>
      <c r="C21" s="10" t="s">
        <v>45</v>
      </c>
      <c r="D21" s="4">
        <v>821</v>
      </c>
      <c r="E21" s="15" t="s">
        <v>46</v>
      </c>
      <c r="F21" s="10" t="s">
        <v>44</v>
      </c>
      <c r="G21" s="16" t="s">
        <v>45</v>
      </c>
      <c r="H21" s="10" t="s">
        <v>46</v>
      </c>
      <c r="I21" s="10" t="s">
        <v>44</v>
      </c>
      <c r="J21" s="10" t="s">
        <v>45</v>
      </c>
      <c r="K21" s="11">
        <v>1832</v>
      </c>
      <c r="L21" s="5"/>
      <c r="M21" s="5"/>
      <c r="N21" s="5"/>
      <c r="O21" s="5"/>
      <c r="P21" s="5"/>
      <c r="Q21" s="5"/>
      <c r="R21" s="5"/>
      <c r="S21" s="5"/>
    </row>
    <row r="22" spans="1:19" ht="17.25" customHeight="1" x14ac:dyDescent="0.2">
      <c r="A22" s="10" t="s">
        <v>47</v>
      </c>
      <c r="B22" s="10" t="s">
        <v>48</v>
      </c>
      <c r="C22" s="10" t="s">
        <v>49</v>
      </c>
      <c r="D22" s="4">
        <v>1620</v>
      </c>
      <c r="E22" s="15" t="s">
        <v>47</v>
      </c>
      <c r="F22" s="10" t="s">
        <v>48</v>
      </c>
      <c r="G22" s="16" t="s">
        <v>49</v>
      </c>
      <c r="H22" s="10" t="s">
        <v>47</v>
      </c>
      <c r="I22" s="10" t="s">
        <v>48</v>
      </c>
      <c r="J22" s="10" t="s">
        <v>49</v>
      </c>
      <c r="K22" s="11">
        <v>1843</v>
      </c>
      <c r="L22" s="5"/>
      <c r="M22" s="5"/>
      <c r="N22" s="5"/>
      <c r="O22" s="5"/>
      <c r="P22" s="5"/>
      <c r="Q22" s="5"/>
      <c r="R22" s="5"/>
      <c r="S22" s="5"/>
    </row>
    <row r="23" spans="1:19" ht="17.25" customHeight="1" x14ac:dyDescent="0.2">
      <c r="A23" s="10" t="s">
        <v>50</v>
      </c>
      <c r="B23" s="10" t="s">
        <v>48</v>
      </c>
      <c r="C23" s="10" t="s">
        <v>49</v>
      </c>
      <c r="D23" s="4">
        <v>1485</v>
      </c>
      <c r="E23" s="15" t="s">
        <v>50</v>
      </c>
      <c r="F23" s="10" t="s">
        <v>48</v>
      </c>
      <c r="G23" s="16" t="s">
        <v>49</v>
      </c>
      <c r="H23" s="10" t="s">
        <v>50</v>
      </c>
      <c r="I23" s="10" t="s">
        <v>48</v>
      </c>
      <c r="J23" s="10" t="s">
        <v>49</v>
      </c>
      <c r="K23" s="11">
        <v>1514</v>
      </c>
      <c r="L23" s="5"/>
      <c r="M23" s="5"/>
      <c r="N23" s="5"/>
      <c r="O23" s="5"/>
      <c r="P23" s="5"/>
      <c r="Q23" s="5"/>
      <c r="R23" s="5"/>
      <c r="S23" s="5"/>
    </row>
    <row r="24" spans="1:19" ht="17.25" customHeight="1" x14ac:dyDescent="0.2">
      <c r="A24" s="10" t="s">
        <v>51</v>
      </c>
      <c r="B24" s="10" t="s">
        <v>52</v>
      </c>
      <c r="C24" s="10" t="s">
        <v>53</v>
      </c>
      <c r="D24" s="4">
        <v>2283</v>
      </c>
      <c r="E24" s="15" t="s">
        <v>51</v>
      </c>
      <c r="F24" s="10" t="s">
        <v>52</v>
      </c>
      <c r="G24" s="16" t="s">
        <v>53</v>
      </c>
      <c r="H24" s="10" t="s">
        <v>51</v>
      </c>
      <c r="I24" s="10" t="s">
        <v>52</v>
      </c>
      <c r="J24" s="10" t="s">
        <v>53</v>
      </c>
      <c r="K24" s="11">
        <v>2126</v>
      </c>
      <c r="L24" s="5"/>
      <c r="M24" s="5"/>
      <c r="N24" s="5"/>
      <c r="O24" s="5"/>
      <c r="P24" s="5"/>
      <c r="Q24" s="5"/>
      <c r="R24" s="5"/>
      <c r="S24" s="5"/>
    </row>
    <row r="25" spans="1:19" ht="17.25" customHeight="1" x14ac:dyDescent="0.2">
      <c r="A25" s="10" t="s">
        <v>54</v>
      </c>
      <c r="B25" s="10" t="s">
        <v>55</v>
      </c>
      <c r="C25" s="10" t="s">
        <v>56</v>
      </c>
      <c r="D25" s="4">
        <v>2073</v>
      </c>
      <c r="E25" s="15" t="s">
        <v>54</v>
      </c>
      <c r="F25" s="10" t="s">
        <v>55</v>
      </c>
      <c r="G25" s="16" t="s">
        <v>56</v>
      </c>
      <c r="H25" s="10" t="s">
        <v>54</v>
      </c>
      <c r="I25" s="10" t="s">
        <v>55</v>
      </c>
      <c r="J25" s="10" t="s">
        <v>56</v>
      </c>
      <c r="K25" s="11">
        <v>2334</v>
      </c>
      <c r="L25" s="5"/>
      <c r="M25" s="5"/>
      <c r="N25" s="5"/>
      <c r="O25" s="5"/>
      <c r="P25" s="5"/>
      <c r="Q25" s="5"/>
      <c r="R25" s="5"/>
      <c r="S25" s="5"/>
    </row>
    <row r="26" spans="1:19" ht="17.25" customHeight="1" x14ac:dyDescent="0.2">
      <c r="A26" s="10" t="s">
        <v>57</v>
      </c>
      <c r="B26" s="10" t="s">
        <v>58</v>
      </c>
      <c r="C26" s="10" t="s">
        <v>59</v>
      </c>
      <c r="D26" s="4">
        <v>2276</v>
      </c>
      <c r="E26" s="15" t="s">
        <v>57</v>
      </c>
      <c r="F26" s="10" t="s">
        <v>58</v>
      </c>
      <c r="G26" s="16" t="s">
        <v>59</v>
      </c>
      <c r="H26" s="10" t="s">
        <v>57</v>
      </c>
      <c r="I26" s="10" t="s">
        <v>58</v>
      </c>
      <c r="J26" s="10" t="s">
        <v>59</v>
      </c>
      <c r="K26" s="11">
        <v>2461</v>
      </c>
      <c r="L26" s="5"/>
      <c r="M26" s="5"/>
      <c r="N26" s="5"/>
      <c r="O26" s="5"/>
      <c r="P26" s="5"/>
      <c r="Q26" s="5"/>
      <c r="R26" s="5"/>
      <c r="S26" s="5"/>
    </row>
    <row r="27" spans="1:19" ht="17.25" customHeight="1" x14ac:dyDescent="0.2">
      <c r="A27" s="10" t="s">
        <v>60</v>
      </c>
      <c r="B27" s="10" t="s">
        <v>61</v>
      </c>
      <c r="C27" s="10" t="s">
        <v>62</v>
      </c>
      <c r="D27" s="4">
        <v>1563</v>
      </c>
      <c r="E27" s="15" t="s">
        <v>60</v>
      </c>
      <c r="F27" s="10" t="s">
        <v>61</v>
      </c>
      <c r="G27" s="16" t="s">
        <v>62</v>
      </c>
      <c r="H27" s="10" t="s">
        <v>60</v>
      </c>
      <c r="I27" s="10" t="s">
        <v>61</v>
      </c>
      <c r="J27" s="10" t="s">
        <v>62</v>
      </c>
      <c r="K27" s="11">
        <v>1774</v>
      </c>
      <c r="L27" s="5"/>
      <c r="M27" s="5"/>
      <c r="N27" s="5"/>
      <c r="O27" s="5"/>
      <c r="P27" s="5"/>
      <c r="Q27" s="5"/>
      <c r="R27" s="5"/>
      <c r="S27" s="5"/>
    </row>
    <row r="28" spans="1:19" ht="17.25" customHeight="1" x14ac:dyDescent="0.2">
      <c r="A28" s="10" t="s">
        <v>63</v>
      </c>
      <c r="B28" s="10" t="s">
        <v>61</v>
      </c>
      <c r="C28" s="10" t="s">
        <v>62</v>
      </c>
      <c r="D28" s="4">
        <v>1132</v>
      </c>
      <c r="E28" s="15" t="s">
        <v>63</v>
      </c>
      <c r="F28" s="10" t="s">
        <v>61</v>
      </c>
      <c r="G28" s="16" t="s">
        <v>62</v>
      </c>
      <c r="H28" s="10" t="s">
        <v>63</v>
      </c>
      <c r="I28" s="10" t="s">
        <v>61</v>
      </c>
      <c r="J28" s="10" t="s">
        <v>62</v>
      </c>
      <c r="K28" s="11">
        <v>1323</v>
      </c>
      <c r="L28" s="5"/>
      <c r="M28" s="5"/>
      <c r="N28" s="5"/>
      <c r="O28" s="5"/>
      <c r="P28" s="5"/>
      <c r="Q28" s="5"/>
      <c r="R28" s="5"/>
      <c r="S28" s="5"/>
    </row>
    <row r="29" spans="1:19" ht="17.25" customHeight="1" x14ac:dyDescent="0.2">
      <c r="A29" s="10" t="s">
        <v>64</v>
      </c>
      <c r="B29" s="10" t="s">
        <v>65</v>
      </c>
      <c r="C29" s="10" t="s">
        <v>66</v>
      </c>
      <c r="D29" s="4">
        <v>1335</v>
      </c>
      <c r="E29" s="15" t="s">
        <v>64</v>
      </c>
      <c r="F29" s="10" t="s">
        <v>65</v>
      </c>
      <c r="G29" s="16" t="s">
        <v>66</v>
      </c>
      <c r="H29" s="10" t="s">
        <v>64</v>
      </c>
      <c r="I29" s="10" t="s">
        <v>65</v>
      </c>
      <c r="J29" s="10" t="s">
        <v>66</v>
      </c>
      <c r="K29" s="11">
        <v>1491</v>
      </c>
      <c r="L29" s="5"/>
      <c r="M29" s="5"/>
      <c r="N29" s="5"/>
      <c r="O29" s="5"/>
      <c r="P29" s="5"/>
      <c r="Q29" s="5"/>
      <c r="R29" s="5"/>
      <c r="S29" s="5"/>
    </row>
    <row r="30" spans="1:19" ht="17.25" customHeight="1" x14ac:dyDescent="0.2">
      <c r="A30" s="10" t="s">
        <v>67</v>
      </c>
      <c r="B30" s="10" t="s">
        <v>65</v>
      </c>
      <c r="C30" s="10" t="s">
        <v>66</v>
      </c>
      <c r="D30" s="4">
        <v>1142</v>
      </c>
      <c r="E30" s="15" t="s">
        <v>67</v>
      </c>
      <c r="F30" s="10" t="s">
        <v>65</v>
      </c>
      <c r="G30" s="16" t="s">
        <v>66</v>
      </c>
      <c r="H30" s="10" t="s">
        <v>67</v>
      </c>
      <c r="I30" s="10" t="s">
        <v>65</v>
      </c>
      <c r="J30" s="10" t="s">
        <v>66</v>
      </c>
      <c r="K30" s="11">
        <v>1221</v>
      </c>
      <c r="L30" s="5"/>
      <c r="M30" s="5"/>
      <c r="N30" s="5"/>
      <c r="O30" s="5"/>
      <c r="P30" s="5"/>
      <c r="Q30" s="5"/>
      <c r="R30" s="5"/>
      <c r="S30" s="5"/>
    </row>
    <row r="31" spans="1:19" ht="17.25" customHeight="1" x14ac:dyDescent="0.2">
      <c r="A31" s="10" t="s">
        <v>68</v>
      </c>
      <c r="B31" s="10" t="s">
        <v>69</v>
      </c>
      <c r="C31" s="10" t="s">
        <v>70</v>
      </c>
      <c r="D31" s="4">
        <v>1677</v>
      </c>
      <c r="E31" s="15" t="s">
        <v>68</v>
      </c>
      <c r="F31" s="10" t="s">
        <v>69</v>
      </c>
      <c r="G31" s="16" t="s">
        <v>70</v>
      </c>
      <c r="H31" s="10" t="s">
        <v>68</v>
      </c>
      <c r="I31" s="10" t="s">
        <v>69</v>
      </c>
      <c r="J31" s="10" t="s">
        <v>70</v>
      </c>
      <c r="K31" s="11">
        <v>1892</v>
      </c>
      <c r="L31" s="5"/>
      <c r="M31" s="5"/>
      <c r="N31" s="5"/>
      <c r="O31" s="5"/>
      <c r="P31" s="5"/>
      <c r="Q31" s="5"/>
      <c r="R31" s="5"/>
      <c r="S31" s="5"/>
    </row>
    <row r="32" spans="1:19" ht="17.25" customHeight="1" x14ac:dyDescent="0.2">
      <c r="A32" s="10" t="s">
        <v>71</v>
      </c>
      <c r="B32" s="10" t="s">
        <v>69</v>
      </c>
      <c r="C32" s="10" t="s">
        <v>70</v>
      </c>
      <c r="D32" s="4">
        <v>1526</v>
      </c>
      <c r="E32" s="15" t="s">
        <v>71</v>
      </c>
      <c r="F32" s="10" t="s">
        <v>69</v>
      </c>
      <c r="G32" s="16" t="s">
        <v>70</v>
      </c>
      <c r="H32" s="10" t="s">
        <v>71</v>
      </c>
      <c r="I32" s="10" t="s">
        <v>69</v>
      </c>
      <c r="J32" s="10" t="s">
        <v>70</v>
      </c>
      <c r="K32" s="11">
        <v>1849</v>
      </c>
      <c r="L32" s="5"/>
      <c r="M32" s="5"/>
      <c r="N32" s="5"/>
      <c r="O32" s="5"/>
      <c r="P32" s="5"/>
      <c r="Q32" s="5"/>
      <c r="R32" s="5"/>
      <c r="S32" s="5"/>
    </row>
    <row r="33" spans="1:19" ht="17.25" customHeight="1" x14ac:dyDescent="0.2">
      <c r="A33" s="10" t="s">
        <v>72</v>
      </c>
      <c r="B33" s="10" t="s">
        <v>73</v>
      </c>
      <c r="C33" s="10" t="s">
        <v>74</v>
      </c>
      <c r="D33" s="4">
        <v>1269</v>
      </c>
      <c r="E33" s="15" t="s">
        <v>72</v>
      </c>
      <c r="F33" s="10" t="s">
        <v>73</v>
      </c>
      <c r="G33" s="16" t="s">
        <v>74</v>
      </c>
      <c r="H33" s="10" t="s">
        <v>72</v>
      </c>
      <c r="I33" s="10" t="s">
        <v>73</v>
      </c>
      <c r="J33" s="10" t="s">
        <v>74</v>
      </c>
      <c r="K33" s="11">
        <v>1403</v>
      </c>
      <c r="L33" s="5"/>
      <c r="M33" s="5"/>
      <c r="N33" s="5"/>
      <c r="O33" s="5"/>
      <c r="P33" s="5"/>
      <c r="Q33" s="5"/>
      <c r="R33" s="5"/>
      <c r="S33" s="5"/>
    </row>
    <row r="34" spans="1:19" ht="17.25" customHeight="1" x14ac:dyDescent="0.2">
      <c r="A34" s="10" t="s">
        <v>75</v>
      </c>
      <c r="B34" s="10" t="s">
        <v>73</v>
      </c>
      <c r="C34" s="10" t="s">
        <v>74</v>
      </c>
      <c r="D34" s="4">
        <v>1105</v>
      </c>
      <c r="E34" s="15" t="s">
        <v>75</v>
      </c>
      <c r="F34" s="10" t="s">
        <v>73</v>
      </c>
      <c r="G34" s="16" t="s">
        <v>74</v>
      </c>
      <c r="H34" s="10" t="s">
        <v>75</v>
      </c>
      <c r="I34" s="10" t="s">
        <v>73</v>
      </c>
      <c r="J34" s="10" t="s">
        <v>74</v>
      </c>
      <c r="K34" s="11">
        <v>1228</v>
      </c>
      <c r="L34" s="5"/>
      <c r="M34" s="5"/>
      <c r="N34" s="5"/>
      <c r="O34" s="5"/>
      <c r="P34" s="5"/>
      <c r="Q34" s="5"/>
      <c r="R34" s="5"/>
      <c r="S34" s="5"/>
    </row>
    <row r="35" spans="1:19" ht="17.25" customHeight="1" x14ac:dyDescent="0.2">
      <c r="A35" s="10" t="s">
        <v>76</v>
      </c>
      <c r="B35" s="10" t="s">
        <v>77</v>
      </c>
      <c r="C35" s="10" t="s">
        <v>78</v>
      </c>
      <c r="D35" s="4">
        <v>1646</v>
      </c>
      <c r="E35" s="15" t="s">
        <v>76</v>
      </c>
      <c r="F35" s="10" t="s">
        <v>77</v>
      </c>
      <c r="G35" s="16" t="s">
        <v>78</v>
      </c>
      <c r="H35" s="10" t="s">
        <v>76</v>
      </c>
      <c r="I35" s="10" t="s">
        <v>77</v>
      </c>
      <c r="J35" s="10" t="s">
        <v>78</v>
      </c>
      <c r="K35" s="11">
        <v>1699</v>
      </c>
      <c r="L35" s="5"/>
      <c r="M35" s="5"/>
      <c r="N35" s="5"/>
      <c r="O35" s="5"/>
      <c r="P35" s="5"/>
      <c r="Q35" s="5"/>
      <c r="R35" s="5"/>
      <c r="S35" s="5"/>
    </row>
    <row r="36" spans="1:19" ht="17.25" customHeight="1" x14ac:dyDescent="0.2">
      <c r="A36" s="10" t="s">
        <v>79</v>
      </c>
      <c r="B36" s="10" t="s">
        <v>77</v>
      </c>
      <c r="C36" s="10" t="s">
        <v>78</v>
      </c>
      <c r="D36" s="4">
        <v>1455</v>
      </c>
      <c r="E36" s="15" t="s">
        <v>79</v>
      </c>
      <c r="F36" s="10" t="s">
        <v>77</v>
      </c>
      <c r="G36" s="16" t="s">
        <v>78</v>
      </c>
      <c r="H36" s="10" t="s">
        <v>79</v>
      </c>
      <c r="I36" s="10" t="s">
        <v>77</v>
      </c>
      <c r="J36" s="10" t="s">
        <v>78</v>
      </c>
      <c r="K36" s="11">
        <v>1482</v>
      </c>
      <c r="L36" s="5"/>
      <c r="M36" s="5"/>
      <c r="N36" s="5"/>
      <c r="O36" s="5"/>
      <c r="P36" s="5"/>
      <c r="Q36" s="5"/>
      <c r="R36" s="5"/>
      <c r="S36" s="5"/>
    </row>
    <row r="37" spans="1:19" ht="17.25" customHeight="1" x14ac:dyDescent="0.2">
      <c r="A37" s="10" t="s">
        <v>80</v>
      </c>
      <c r="B37" s="10" t="s">
        <v>81</v>
      </c>
      <c r="C37" s="10" t="s">
        <v>82</v>
      </c>
      <c r="D37" s="4">
        <v>1335</v>
      </c>
      <c r="E37" s="15" t="s">
        <v>80</v>
      </c>
      <c r="F37" s="10" t="s">
        <v>81</v>
      </c>
      <c r="G37" s="16" t="s">
        <v>82</v>
      </c>
      <c r="H37" s="10" t="s">
        <v>80</v>
      </c>
      <c r="I37" s="10" t="s">
        <v>81</v>
      </c>
      <c r="J37" s="10" t="s">
        <v>82</v>
      </c>
      <c r="K37" s="11">
        <v>1393</v>
      </c>
      <c r="L37" s="5"/>
      <c r="M37" s="5"/>
      <c r="N37" s="5"/>
      <c r="O37" s="5"/>
      <c r="P37" s="5"/>
      <c r="Q37" s="5"/>
      <c r="R37" s="5"/>
      <c r="S37" s="5"/>
    </row>
    <row r="38" spans="1:19" ht="17.25" customHeight="1" x14ac:dyDescent="0.2">
      <c r="A38" s="10" t="s">
        <v>83</v>
      </c>
      <c r="B38" s="10" t="s">
        <v>81</v>
      </c>
      <c r="C38" s="10" t="s">
        <v>82</v>
      </c>
      <c r="D38" s="4">
        <v>1280</v>
      </c>
      <c r="E38" s="15" t="s">
        <v>83</v>
      </c>
      <c r="F38" s="10" t="s">
        <v>81</v>
      </c>
      <c r="G38" s="16" t="s">
        <v>82</v>
      </c>
      <c r="H38" s="10" t="s">
        <v>83</v>
      </c>
      <c r="I38" s="10" t="s">
        <v>81</v>
      </c>
      <c r="J38" s="10" t="s">
        <v>82</v>
      </c>
      <c r="K38" s="11">
        <v>1266</v>
      </c>
      <c r="L38" s="5"/>
      <c r="M38" s="5"/>
      <c r="N38" s="5"/>
      <c r="O38" s="5"/>
      <c r="P38" s="5"/>
      <c r="Q38" s="5"/>
      <c r="R38" s="5"/>
      <c r="S38" s="5"/>
    </row>
    <row r="39" spans="1:19" ht="17.25" customHeight="1" x14ac:dyDescent="0.2">
      <c r="A39" s="10" t="s">
        <v>84</v>
      </c>
      <c r="B39" s="10" t="s">
        <v>85</v>
      </c>
      <c r="C39" s="10" t="s">
        <v>266</v>
      </c>
      <c r="D39" s="4">
        <v>1433</v>
      </c>
      <c r="E39" s="15" t="s">
        <v>84</v>
      </c>
      <c r="F39" s="10" t="s">
        <v>85</v>
      </c>
      <c r="G39" s="14" t="s">
        <v>86</v>
      </c>
      <c r="H39" s="6" t="s">
        <v>84</v>
      </c>
      <c r="I39" s="6" t="s">
        <v>85</v>
      </c>
      <c r="J39" s="6" t="s">
        <v>86</v>
      </c>
      <c r="K39" s="7">
        <v>1392</v>
      </c>
      <c r="L39" s="5"/>
      <c r="M39" s="5"/>
      <c r="N39" s="5"/>
      <c r="O39" s="5"/>
      <c r="P39" s="5"/>
      <c r="Q39" s="5"/>
      <c r="R39" s="5"/>
      <c r="S39" s="5"/>
    </row>
    <row r="40" spans="1:19" ht="17.25" customHeight="1" x14ac:dyDescent="0.2">
      <c r="A40" s="10" t="s">
        <v>87</v>
      </c>
      <c r="B40" s="10" t="s">
        <v>88</v>
      </c>
      <c r="C40" s="10" t="s">
        <v>89</v>
      </c>
      <c r="D40" s="4">
        <v>1875</v>
      </c>
      <c r="E40" s="15" t="s">
        <v>87</v>
      </c>
      <c r="F40" s="10" t="s">
        <v>88</v>
      </c>
      <c r="G40" s="16" t="s">
        <v>89</v>
      </c>
      <c r="H40" s="10" t="s">
        <v>87</v>
      </c>
      <c r="I40" s="10" t="s">
        <v>88</v>
      </c>
      <c r="J40" s="10" t="s">
        <v>89</v>
      </c>
      <c r="K40" s="11">
        <v>1988</v>
      </c>
      <c r="L40" s="5"/>
      <c r="M40" s="5"/>
      <c r="N40" s="5"/>
      <c r="O40" s="5"/>
      <c r="P40" s="5"/>
      <c r="Q40" s="5"/>
      <c r="R40" s="5"/>
      <c r="S40" s="5"/>
    </row>
    <row r="41" spans="1:19" ht="17.25" customHeight="1" x14ac:dyDescent="0.2">
      <c r="A41" s="10" t="s">
        <v>90</v>
      </c>
      <c r="B41" s="10" t="s">
        <v>91</v>
      </c>
      <c r="C41" s="10" t="s">
        <v>267</v>
      </c>
      <c r="D41" s="4">
        <v>2044</v>
      </c>
      <c r="E41" s="15" t="s">
        <v>90</v>
      </c>
      <c r="F41" s="10" t="s">
        <v>91</v>
      </c>
      <c r="G41" s="19" t="s">
        <v>279</v>
      </c>
      <c r="H41" s="8" t="s">
        <v>90</v>
      </c>
      <c r="I41" s="8" t="s">
        <v>91</v>
      </c>
      <c r="J41" s="8" t="s">
        <v>92</v>
      </c>
      <c r="K41" s="9">
        <v>2502</v>
      </c>
      <c r="L41" s="6" t="s">
        <v>90</v>
      </c>
      <c r="M41" s="6" t="s">
        <v>91</v>
      </c>
      <c r="N41" s="6" t="s">
        <v>267</v>
      </c>
      <c r="O41" s="7">
        <v>1729</v>
      </c>
      <c r="P41" s="5"/>
      <c r="Q41" s="5"/>
      <c r="R41" s="5"/>
      <c r="S41" s="5"/>
    </row>
    <row r="42" spans="1:19" ht="17.25" customHeight="1" x14ac:dyDescent="0.2">
      <c r="A42" s="10" t="s">
        <v>93</v>
      </c>
      <c r="B42" s="10" t="s">
        <v>94</v>
      </c>
      <c r="C42" s="10" t="s">
        <v>98</v>
      </c>
      <c r="D42" s="4">
        <v>1369</v>
      </c>
      <c r="E42" s="15" t="s">
        <v>93</v>
      </c>
      <c r="F42" s="18" t="s">
        <v>94</v>
      </c>
      <c r="G42" s="65" t="s">
        <v>280</v>
      </c>
      <c r="H42" s="67" t="s">
        <v>93</v>
      </c>
      <c r="I42" s="67" t="s">
        <v>94</v>
      </c>
      <c r="J42" s="67" t="s">
        <v>95</v>
      </c>
      <c r="K42" s="69">
        <v>1446</v>
      </c>
      <c r="L42" s="6" t="s">
        <v>93</v>
      </c>
      <c r="M42" s="6" t="s">
        <v>94</v>
      </c>
      <c r="N42" s="6" t="s">
        <v>95</v>
      </c>
      <c r="O42" s="7">
        <v>1445</v>
      </c>
      <c r="P42" s="5"/>
      <c r="Q42" s="5"/>
      <c r="R42" s="5"/>
      <c r="S42" s="5"/>
    </row>
    <row r="43" spans="1:19" ht="17.25" customHeight="1" x14ac:dyDescent="0.2">
      <c r="A43" s="10" t="s">
        <v>96</v>
      </c>
      <c r="B43" s="10" t="s">
        <v>94</v>
      </c>
      <c r="C43" s="10" t="s">
        <v>98</v>
      </c>
      <c r="D43" s="4">
        <v>1377</v>
      </c>
      <c r="E43" s="15" t="s">
        <v>93</v>
      </c>
      <c r="F43" s="18" t="s">
        <v>94</v>
      </c>
      <c r="G43" s="66" t="s">
        <v>286</v>
      </c>
      <c r="H43" s="68" t="s">
        <v>286</v>
      </c>
      <c r="I43" s="68" t="s">
        <v>286</v>
      </c>
      <c r="J43" s="68" t="s">
        <v>286</v>
      </c>
      <c r="K43" s="70" t="s">
        <v>286</v>
      </c>
      <c r="L43" s="5"/>
      <c r="M43" s="5"/>
      <c r="N43" s="5"/>
      <c r="O43" s="5"/>
      <c r="P43" s="5"/>
      <c r="Q43" s="5"/>
      <c r="R43" s="5"/>
      <c r="S43" s="5"/>
    </row>
    <row r="44" spans="1:19" ht="17.25" customHeight="1" x14ac:dyDescent="0.2">
      <c r="A44" s="10" t="s">
        <v>99</v>
      </c>
      <c r="B44" s="10" t="s">
        <v>97</v>
      </c>
      <c r="C44" s="10" t="s">
        <v>268</v>
      </c>
      <c r="D44" s="4">
        <v>1684</v>
      </c>
      <c r="E44" s="15" t="s">
        <v>96</v>
      </c>
      <c r="F44" s="10" t="s">
        <v>97</v>
      </c>
      <c r="G44" s="14" t="s">
        <v>98</v>
      </c>
      <c r="H44" s="14" t="s">
        <v>96</v>
      </c>
      <c r="I44" s="14" t="s">
        <v>97</v>
      </c>
      <c r="J44" s="14" t="s">
        <v>98</v>
      </c>
      <c r="K44" s="20">
        <v>3243</v>
      </c>
      <c r="L44" s="14" t="s">
        <v>96</v>
      </c>
      <c r="M44" s="14" t="s">
        <v>97</v>
      </c>
      <c r="N44" s="14" t="s">
        <v>98</v>
      </c>
      <c r="O44" s="20">
        <v>3233</v>
      </c>
      <c r="P44" s="5"/>
      <c r="Q44" s="5"/>
      <c r="R44" s="5"/>
      <c r="S44" s="5"/>
    </row>
    <row r="45" spans="1:19" ht="17.25" customHeight="1" x14ac:dyDescent="0.2">
      <c r="A45" s="10" t="s">
        <v>100</v>
      </c>
      <c r="B45" s="10" t="s">
        <v>97</v>
      </c>
      <c r="C45" s="10" t="s">
        <v>268</v>
      </c>
      <c r="D45" s="4">
        <v>1645</v>
      </c>
      <c r="E45" s="15" t="s">
        <v>99</v>
      </c>
      <c r="F45" s="10" t="s">
        <v>97</v>
      </c>
      <c r="G45" s="14" t="s">
        <v>98</v>
      </c>
      <c r="H45" s="14" t="s">
        <v>99</v>
      </c>
      <c r="I45" s="14" t="s">
        <v>97</v>
      </c>
      <c r="J45" s="14" t="s">
        <v>98</v>
      </c>
      <c r="K45" s="20">
        <v>3136</v>
      </c>
      <c r="L45" s="14" t="s">
        <v>99</v>
      </c>
      <c r="M45" s="14" t="s">
        <v>97</v>
      </c>
      <c r="N45" s="14" t="s">
        <v>98</v>
      </c>
      <c r="O45" s="20">
        <v>3131</v>
      </c>
      <c r="P45" s="5"/>
      <c r="Q45" s="5"/>
      <c r="R45" s="5"/>
      <c r="S45" s="5"/>
    </row>
    <row r="46" spans="1:19" ht="17.25" customHeight="1" x14ac:dyDescent="0.2">
      <c r="A46" s="10" t="s">
        <v>103</v>
      </c>
      <c r="B46" s="10" t="s">
        <v>101</v>
      </c>
      <c r="C46" s="10" t="s">
        <v>102</v>
      </c>
      <c r="D46" s="4">
        <v>1708</v>
      </c>
      <c r="E46" s="15" t="s">
        <v>103</v>
      </c>
      <c r="F46" s="10" t="s">
        <v>101</v>
      </c>
      <c r="G46" s="16" t="s">
        <v>102</v>
      </c>
      <c r="H46" s="10" t="s">
        <v>100</v>
      </c>
      <c r="I46" s="10" t="s">
        <v>101</v>
      </c>
      <c r="J46" s="10" t="s">
        <v>102</v>
      </c>
      <c r="K46" s="11">
        <v>2000</v>
      </c>
      <c r="L46" s="10" t="s">
        <v>100</v>
      </c>
      <c r="M46" s="10" t="s">
        <v>101</v>
      </c>
      <c r="N46" s="10" t="s">
        <v>102</v>
      </c>
      <c r="O46" s="11">
        <v>2000</v>
      </c>
      <c r="P46" s="5"/>
      <c r="Q46" s="5"/>
      <c r="R46" s="5"/>
      <c r="S46" s="5"/>
    </row>
    <row r="47" spans="1:19" ht="17.25" customHeight="1" x14ac:dyDescent="0.2">
      <c r="A47" s="10" t="s">
        <v>104</v>
      </c>
      <c r="B47" s="10" t="s">
        <v>101</v>
      </c>
      <c r="C47" s="10" t="s">
        <v>102</v>
      </c>
      <c r="D47" s="4">
        <v>1327</v>
      </c>
      <c r="E47" s="15" t="s">
        <v>104</v>
      </c>
      <c r="F47" s="10" t="s">
        <v>101</v>
      </c>
      <c r="G47" s="16" t="s">
        <v>102</v>
      </c>
      <c r="H47" s="10" t="s">
        <v>103</v>
      </c>
      <c r="I47" s="10" t="s">
        <v>101</v>
      </c>
      <c r="J47" s="10" t="s">
        <v>102</v>
      </c>
      <c r="K47" s="11">
        <v>1726</v>
      </c>
      <c r="L47" s="10" t="s">
        <v>103</v>
      </c>
      <c r="M47" s="10" t="s">
        <v>101</v>
      </c>
      <c r="N47" s="10" t="s">
        <v>102</v>
      </c>
      <c r="O47" s="11">
        <v>1726</v>
      </c>
      <c r="P47" s="5"/>
      <c r="Q47" s="5"/>
      <c r="R47" s="5"/>
      <c r="S47" s="5"/>
    </row>
    <row r="48" spans="1:19" ht="17.25" customHeight="1" x14ac:dyDescent="0.2">
      <c r="A48" s="10" t="s">
        <v>107</v>
      </c>
      <c r="B48" s="10" t="s">
        <v>105</v>
      </c>
      <c r="C48" s="10" t="s">
        <v>106</v>
      </c>
      <c r="D48" s="4">
        <v>1629</v>
      </c>
      <c r="E48" s="15" t="s">
        <v>107</v>
      </c>
      <c r="F48" s="10" t="s">
        <v>105</v>
      </c>
      <c r="G48" s="16" t="s">
        <v>106</v>
      </c>
      <c r="H48" s="10" t="s">
        <v>104</v>
      </c>
      <c r="I48" s="10" t="s">
        <v>105</v>
      </c>
      <c r="J48" s="10" t="s">
        <v>106</v>
      </c>
      <c r="K48" s="11">
        <v>1882</v>
      </c>
      <c r="L48" s="10" t="s">
        <v>104</v>
      </c>
      <c r="M48" s="10" t="s">
        <v>105</v>
      </c>
      <c r="N48" s="10" t="s">
        <v>106</v>
      </c>
      <c r="O48" s="11">
        <v>1881</v>
      </c>
      <c r="P48" s="5"/>
      <c r="Q48" s="5"/>
      <c r="R48" s="5"/>
      <c r="S48" s="5"/>
    </row>
    <row r="49" spans="1:19" ht="17.25" customHeight="1" x14ac:dyDescent="0.2">
      <c r="A49" s="10" t="s">
        <v>108</v>
      </c>
      <c r="B49" s="10" t="s">
        <v>105</v>
      </c>
      <c r="C49" s="10" t="s">
        <v>106</v>
      </c>
      <c r="D49" s="4">
        <v>1437</v>
      </c>
      <c r="E49" s="15" t="s">
        <v>108</v>
      </c>
      <c r="F49" s="10" t="s">
        <v>105</v>
      </c>
      <c r="G49" s="16" t="s">
        <v>106</v>
      </c>
      <c r="H49" s="10" t="s">
        <v>107</v>
      </c>
      <c r="I49" s="10" t="s">
        <v>105</v>
      </c>
      <c r="J49" s="10" t="s">
        <v>106</v>
      </c>
      <c r="K49" s="11">
        <v>1688</v>
      </c>
      <c r="L49" s="10" t="s">
        <v>107</v>
      </c>
      <c r="M49" s="10" t="s">
        <v>105</v>
      </c>
      <c r="N49" s="10" t="s">
        <v>106</v>
      </c>
      <c r="O49" s="11">
        <v>1686</v>
      </c>
      <c r="P49" s="5"/>
      <c r="Q49" s="5"/>
      <c r="R49" s="5"/>
      <c r="S49" s="5"/>
    </row>
    <row r="50" spans="1:19" ht="17.25" customHeight="1" x14ac:dyDescent="0.2">
      <c r="A50" s="10" t="s">
        <v>111</v>
      </c>
      <c r="B50" s="10" t="s">
        <v>109</v>
      </c>
      <c r="C50" s="10" t="s">
        <v>110</v>
      </c>
      <c r="D50" s="4">
        <v>2164</v>
      </c>
      <c r="E50" s="15" t="s">
        <v>111</v>
      </c>
      <c r="F50" s="10" t="s">
        <v>109</v>
      </c>
      <c r="G50" s="16" t="s">
        <v>110</v>
      </c>
      <c r="H50" s="10" t="s">
        <v>108</v>
      </c>
      <c r="I50" s="10" t="s">
        <v>109</v>
      </c>
      <c r="J50" s="10" t="s">
        <v>110</v>
      </c>
      <c r="K50" s="11">
        <v>2479</v>
      </c>
      <c r="L50" s="10" t="s">
        <v>108</v>
      </c>
      <c r="M50" s="10" t="s">
        <v>109</v>
      </c>
      <c r="N50" s="10" t="s">
        <v>110</v>
      </c>
      <c r="O50" s="11">
        <v>2474</v>
      </c>
      <c r="P50" s="5"/>
      <c r="Q50" s="5"/>
      <c r="R50" s="5"/>
      <c r="S50" s="5"/>
    </row>
    <row r="51" spans="1:19" ht="17.25" customHeight="1" x14ac:dyDescent="0.2">
      <c r="A51" s="10" t="s">
        <v>114</v>
      </c>
      <c r="B51" s="10" t="s">
        <v>112</v>
      </c>
      <c r="C51" s="10" t="s">
        <v>113</v>
      </c>
      <c r="D51" s="4">
        <v>1408</v>
      </c>
      <c r="E51" s="15" t="s">
        <v>114</v>
      </c>
      <c r="F51" s="10" t="s">
        <v>112</v>
      </c>
      <c r="G51" s="16" t="s">
        <v>113</v>
      </c>
      <c r="H51" s="10" t="s">
        <v>111</v>
      </c>
      <c r="I51" s="10" t="s">
        <v>112</v>
      </c>
      <c r="J51" s="10" t="s">
        <v>113</v>
      </c>
      <c r="K51" s="11">
        <v>1719</v>
      </c>
      <c r="L51" s="5"/>
      <c r="M51" s="5"/>
      <c r="N51" s="5"/>
      <c r="O51" s="5"/>
      <c r="P51" s="5"/>
      <c r="Q51" s="5"/>
      <c r="R51" s="5"/>
      <c r="S51" s="5"/>
    </row>
    <row r="52" spans="1:19" ht="17.25" customHeight="1" x14ac:dyDescent="0.2">
      <c r="A52" s="10" t="s">
        <v>115</v>
      </c>
      <c r="B52" s="10" t="s">
        <v>112</v>
      </c>
      <c r="C52" s="10" t="s">
        <v>113</v>
      </c>
      <c r="D52" s="4">
        <v>1490</v>
      </c>
      <c r="E52" s="15" t="s">
        <v>115</v>
      </c>
      <c r="F52" s="10" t="s">
        <v>112</v>
      </c>
      <c r="G52" s="16" t="s">
        <v>113</v>
      </c>
      <c r="H52" s="10" t="s">
        <v>114</v>
      </c>
      <c r="I52" s="10" t="s">
        <v>112</v>
      </c>
      <c r="J52" s="10" t="s">
        <v>113</v>
      </c>
      <c r="K52" s="11">
        <v>1725</v>
      </c>
      <c r="L52" s="5"/>
      <c r="M52" s="5"/>
      <c r="N52" s="5"/>
      <c r="O52" s="5"/>
      <c r="P52" s="5"/>
      <c r="Q52" s="5"/>
      <c r="R52" s="5"/>
      <c r="S52" s="5"/>
    </row>
    <row r="53" spans="1:19" ht="17.25" customHeight="1" x14ac:dyDescent="0.2">
      <c r="A53" s="10" t="s">
        <v>118</v>
      </c>
      <c r="B53" s="10" t="s">
        <v>116</v>
      </c>
      <c r="C53" s="10" t="s">
        <v>117</v>
      </c>
      <c r="D53" s="4">
        <v>2176</v>
      </c>
      <c r="E53" s="15" t="s">
        <v>118</v>
      </c>
      <c r="F53" s="10" t="s">
        <v>116</v>
      </c>
      <c r="G53" s="16" t="s">
        <v>117</v>
      </c>
      <c r="H53" s="10" t="s">
        <v>115</v>
      </c>
      <c r="I53" s="10" t="s">
        <v>116</v>
      </c>
      <c r="J53" s="10" t="s">
        <v>117</v>
      </c>
      <c r="K53" s="11">
        <v>2463</v>
      </c>
      <c r="L53" s="5"/>
      <c r="M53" s="5"/>
      <c r="N53" s="5"/>
      <c r="O53" s="5"/>
      <c r="P53" s="5"/>
      <c r="Q53" s="5"/>
      <c r="R53" s="5"/>
      <c r="S53" s="5"/>
    </row>
    <row r="54" spans="1:19" ht="17.25" customHeight="1" x14ac:dyDescent="0.2">
      <c r="A54" s="10" t="s">
        <v>121</v>
      </c>
      <c r="B54" s="10" t="s">
        <v>119</v>
      </c>
      <c r="C54" s="10" t="s">
        <v>120</v>
      </c>
      <c r="D54" s="4">
        <v>1682</v>
      </c>
      <c r="E54" s="15" t="s">
        <v>121</v>
      </c>
      <c r="F54" s="10" t="s">
        <v>119</v>
      </c>
      <c r="G54" s="16" t="s">
        <v>120</v>
      </c>
      <c r="H54" s="10" t="s">
        <v>118</v>
      </c>
      <c r="I54" s="10" t="s">
        <v>119</v>
      </c>
      <c r="J54" s="10" t="s">
        <v>120</v>
      </c>
      <c r="K54" s="11">
        <v>1939</v>
      </c>
      <c r="L54" s="5"/>
      <c r="M54" s="5"/>
      <c r="N54" s="5"/>
      <c r="O54" s="5"/>
      <c r="P54" s="5"/>
      <c r="Q54" s="5"/>
      <c r="R54" s="5"/>
      <c r="S54" s="5"/>
    </row>
    <row r="55" spans="1:19" ht="17.25" customHeight="1" x14ac:dyDescent="0.2">
      <c r="A55" s="10" t="s">
        <v>124</v>
      </c>
      <c r="B55" s="10" t="s">
        <v>122</v>
      </c>
      <c r="C55" s="10" t="s">
        <v>123</v>
      </c>
      <c r="D55" s="4">
        <v>1743</v>
      </c>
      <c r="E55" s="15" t="s">
        <v>124</v>
      </c>
      <c r="F55" s="10" t="s">
        <v>122</v>
      </c>
      <c r="G55" s="16" t="s">
        <v>123</v>
      </c>
      <c r="H55" s="10" t="s">
        <v>121</v>
      </c>
      <c r="I55" s="10" t="s">
        <v>122</v>
      </c>
      <c r="J55" s="10" t="s">
        <v>123</v>
      </c>
      <c r="K55" s="11">
        <v>1605</v>
      </c>
      <c r="L55" s="5"/>
      <c r="M55" s="5"/>
      <c r="N55" s="5"/>
      <c r="O55" s="5"/>
      <c r="P55" s="5"/>
      <c r="Q55" s="5"/>
      <c r="R55" s="5"/>
      <c r="S55" s="5"/>
    </row>
    <row r="56" spans="1:19" ht="17.25" customHeight="1" x14ac:dyDescent="0.2">
      <c r="A56" s="10" t="s">
        <v>125</v>
      </c>
      <c r="B56" s="10" t="s">
        <v>122</v>
      </c>
      <c r="C56" s="10" t="s">
        <v>123</v>
      </c>
      <c r="D56" s="4">
        <v>1102</v>
      </c>
      <c r="E56" s="15" t="s">
        <v>125</v>
      </c>
      <c r="F56" s="10" t="s">
        <v>122</v>
      </c>
      <c r="G56" s="16" t="s">
        <v>123</v>
      </c>
      <c r="H56" s="10" t="s">
        <v>124</v>
      </c>
      <c r="I56" s="10" t="s">
        <v>122</v>
      </c>
      <c r="J56" s="10" t="s">
        <v>123</v>
      </c>
      <c r="K56" s="11">
        <v>1767</v>
      </c>
      <c r="L56" s="5"/>
      <c r="M56" s="5"/>
      <c r="N56" s="5"/>
      <c r="O56" s="5"/>
      <c r="P56" s="5"/>
      <c r="Q56" s="5"/>
      <c r="R56" s="5"/>
      <c r="S56" s="5"/>
    </row>
    <row r="57" spans="1:19" ht="17.25" customHeight="1" x14ac:dyDescent="0.2">
      <c r="A57" s="10" t="s">
        <v>128</v>
      </c>
      <c r="B57" s="10" t="s">
        <v>126</v>
      </c>
      <c r="C57" s="10" t="s">
        <v>127</v>
      </c>
      <c r="D57" s="4">
        <v>1974</v>
      </c>
      <c r="E57" s="15" t="s">
        <v>128</v>
      </c>
      <c r="F57" s="10" t="s">
        <v>126</v>
      </c>
      <c r="G57" s="16" t="s">
        <v>127</v>
      </c>
      <c r="H57" s="10" t="s">
        <v>125</v>
      </c>
      <c r="I57" s="10" t="s">
        <v>126</v>
      </c>
      <c r="J57" s="10" t="s">
        <v>127</v>
      </c>
      <c r="K57" s="11">
        <v>2186</v>
      </c>
      <c r="L57" s="5"/>
      <c r="M57" s="5"/>
      <c r="N57" s="5"/>
      <c r="O57" s="5"/>
      <c r="P57" s="5"/>
      <c r="Q57" s="5"/>
      <c r="R57" s="5"/>
      <c r="S57" s="5"/>
    </row>
    <row r="58" spans="1:19" ht="17.25" customHeight="1" x14ac:dyDescent="0.2">
      <c r="A58" s="10" t="s">
        <v>131</v>
      </c>
      <c r="B58" s="10" t="s">
        <v>129</v>
      </c>
      <c r="C58" s="10" t="s">
        <v>130</v>
      </c>
      <c r="D58" s="4">
        <v>2116</v>
      </c>
      <c r="E58" s="15" t="s">
        <v>131</v>
      </c>
      <c r="F58" s="10" t="s">
        <v>129</v>
      </c>
      <c r="G58" s="16" t="s">
        <v>130</v>
      </c>
      <c r="H58" s="10" t="s">
        <v>128</v>
      </c>
      <c r="I58" s="10" t="s">
        <v>129</v>
      </c>
      <c r="J58" s="10" t="s">
        <v>130</v>
      </c>
      <c r="K58" s="11">
        <v>2387</v>
      </c>
      <c r="L58" s="5"/>
      <c r="M58" s="5"/>
      <c r="N58" s="5"/>
      <c r="O58" s="5"/>
      <c r="P58" s="5"/>
      <c r="Q58" s="5"/>
      <c r="R58" s="5"/>
      <c r="S58" s="5"/>
    </row>
    <row r="59" spans="1:19" ht="17.25" customHeight="1" x14ac:dyDescent="0.2">
      <c r="A59" s="10" t="s">
        <v>134</v>
      </c>
      <c r="B59" s="10" t="s">
        <v>132</v>
      </c>
      <c r="C59" s="10" t="s">
        <v>133</v>
      </c>
      <c r="D59" s="4">
        <v>2112</v>
      </c>
      <c r="E59" s="15" t="s">
        <v>134</v>
      </c>
      <c r="F59" s="10" t="s">
        <v>132</v>
      </c>
      <c r="G59" s="16" t="s">
        <v>133</v>
      </c>
      <c r="H59" s="10" t="s">
        <v>131</v>
      </c>
      <c r="I59" s="10" t="s">
        <v>132</v>
      </c>
      <c r="J59" s="10" t="s">
        <v>133</v>
      </c>
      <c r="K59" s="11">
        <v>2347</v>
      </c>
      <c r="L59" s="5"/>
      <c r="M59" s="5"/>
      <c r="N59" s="5"/>
      <c r="O59" s="5"/>
      <c r="P59" s="5"/>
      <c r="Q59" s="5"/>
      <c r="R59" s="5"/>
      <c r="S59" s="5"/>
    </row>
    <row r="60" spans="1:19" ht="17.25" customHeight="1" x14ac:dyDescent="0.2">
      <c r="A60" s="10" t="s">
        <v>137</v>
      </c>
      <c r="B60" s="10" t="s">
        <v>135</v>
      </c>
      <c r="C60" s="10" t="s">
        <v>136</v>
      </c>
      <c r="D60" s="4">
        <v>2075</v>
      </c>
      <c r="E60" s="15" t="s">
        <v>137</v>
      </c>
      <c r="F60" s="10" t="s">
        <v>135</v>
      </c>
      <c r="G60" s="16" t="s">
        <v>136</v>
      </c>
      <c r="H60" s="10" t="s">
        <v>134</v>
      </c>
      <c r="I60" s="10" t="s">
        <v>135</v>
      </c>
      <c r="J60" s="10" t="s">
        <v>136</v>
      </c>
      <c r="K60" s="11">
        <v>2162</v>
      </c>
      <c r="L60" s="5"/>
      <c r="M60" s="5"/>
      <c r="N60" s="5"/>
      <c r="O60" s="5"/>
      <c r="P60" s="5"/>
      <c r="Q60" s="5"/>
      <c r="R60" s="5"/>
      <c r="S60" s="5"/>
    </row>
    <row r="61" spans="1:19" ht="17.25" customHeight="1" x14ac:dyDescent="0.2">
      <c r="A61" s="10" t="s">
        <v>140</v>
      </c>
      <c r="B61" s="10" t="s">
        <v>138</v>
      </c>
      <c r="C61" s="10" t="s">
        <v>139</v>
      </c>
      <c r="D61" s="4">
        <v>2765</v>
      </c>
      <c r="E61" s="15" t="s">
        <v>140</v>
      </c>
      <c r="F61" s="10" t="s">
        <v>138</v>
      </c>
      <c r="G61" s="16" t="s">
        <v>139</v>
      </c>
      <c r="H61" s="10" t="s">
        <v>137</v>
      </c>
      <c r="I61" s="10" t="s">
        <v>138</v>
      </c>
      <c r="J61" s="10" t="s">
        <v>139</v>
      </c>
      <c r="K61" s="11">
        <v>2971</v>
      </c>
      <c r="L61" s="5"/>
      <c r="M61" s="5"/>
      <c r="N61" s="5"/>
      <c r="O61" s="5"/>
      <c r="P61" s="5"/>
      <c r="Q61" s="5"/>
      <c r="R61" s="5"/>
      <c r="S61" s="5"/>
    </row>
    <row r="62" spans="1:19" ht="17.25" customHeight="1" x14ac:dyDescent="0.2">
      <c r="A62" s="10" t="s">
        <v>143</v>
      </c>
      <c r="B62" s="10" t="s">
        <v>141</v>
      </c>
      <c r="C62" s="10" t="s">
        <v>142</v>
      </c>
      <c r="D62" s="4">
        <v>1352</v>
      </c>
      <c r="E62" s="15" t="s">
        <v>143</v>
      </c>
      <c r="F62" s="10" t="s">
        <v>141</v>
      </c>
      <c r="G62" s="16" t="s">
        <v>142</v>
      </c>
      <c r="H62" s="10" t="s">
        <v>140</v>
      </c>
      <c r="I62" s="10" t="s">
        <v>141</v>
      </c>
      <c r="J62" s="10" t="s">
        <v>142</v>
      </c>
      <c r="K62" s="11">
        <v>1603</v>
      </c>
      <c r="L62" s="5"/>
      <c r="M62" s="5"/>
      <c r="N62" s="5"/>
      <c r="O62" s="5"/>
      <c r="P62" s="5"/>
      <c r="Q62" s="5"/>
      <c r="R62" s="5"/>
      <c r="S62" s="5"/>
    </row>
    <row r="63" spans="1:19" ht="17.25" customHeight="1" x14ac:dyDescent="0.2">
      <c r="A63" s="10" t="s">
        <v>144</v>
      </c>
      <c r="B63" s="10" t="s">
        <v>141</v>
      </c>
      <c r="C63" s="10" t="s">
        <v>142</v>
      </c>
      <c r="D63" s="4">
        <v>1407</v>
      </c>
      <c r="E63" s="15" t="s">
        <v>144</v>
      </c>
      <c r="F63" s="10" t="s">
        <v>141</v>
      </c>
      <c r="G63" s="16" t="s">
        <v>142</v>
      </c>
      <c r="H63" s="10" t="s">
        <v>143</v>
      </c>
      <c r="I63" s="10" t="s">
        <v>141</v>
      </c>
      <c r="J63" s="10" t="s">
        <v>142</v>
      </c>
      <c r="K63" s="11">
        <v>1613</v>
      </c>
      <c r="L63" s="5"/>
      <c r="M63" s="5"/>
      <c r="N63" s="5"/>
      <c r="O63" s="5"/>
      <c r="P63" s="5"/>
      <c r="Q63" s="5"/>
      <c r="R63" s="5"/>
      <c r="S63" s="5"/>
    </row>
    <row r="64" spans="1:19" ht="17.25" customHeight="1" x14ac:dyDescent="0.2">
      <c r="A64" s="10" t="s">
        <v>147</v>
      </c>
      <c r="B64" s="10" t="s">
        <v>145</v>
      </c>
      <c r="C64" s="10" t="s">
        <v>146</v>
      </c>
      <c r="D64" s="4">
        <v>2481</v>
      </c>
      <c r="E64" s="15" t="s">
        <v>147</v>
      </c>
      <c r="F64" s="10" t="s">
        <v>145</v>
      </c>
      <c r="G64" s="16" t="s">
        <v>146</v>
      </c>
      <c r="H64" s="10" t="s">
        <v>144</v>
      </c>
      <c r="I64" s="10" t="s">
        <v>145</v>
      </c>
      <c r="J64" s="10" t="s">
        <v>146</v>
      </c>
      <c r="K64" s="11">
        <v>2881</v>
      </c>
      <c r="L64" s="5"/>
      <c r="M64" s="5"/>
      <c r="N64" s="5"/>
      <c r="O64" s="5"/>
      <c r="P64" s="5"/>
      <c r="Q64" s="5"/>
      <c r="R64" s="5"/>
      <c r="S64" s="5"/>
    </row>
    <row r="65" spans="1:19" ht="17.25" customHeight="1" x14ac:dyDescent="0.2">
      <c r="A65" s="10" t="s">
        <v>150</v>
      </c>
      <c r="B65" s="10" t="s">
        <v>148</v>
      </c>
      <c r="C65" s="10" t="s">
        <v>149</v>
      </c>
      <c r="D65" s="4">
        <v>2186</v>
      </c>
      <c r="E65" s="15" t="s">
        <v>150</v>
      </c>
      <c r="F65" s="10" t="s">
        <v>148</v>
      </c>
      <c r="G65" s="16" t="s">
        <v>149</v>
      </c>
      <c r="H65" s="10" t="s">
        <v>147</v>
      </c>
      <c r="I65" s="10" t="s">
        <v>148</v>
      </c>
      <c r="J65" s="10" t="s">
        <v>149</v>
      </c>
      <c r="K65" s="11">
        <v>2536</v>
      </c>
      <c r="L65" s="5"/>
      <c r="M65" s="5"/>
      <c r="N65" s="5"/>
      <c r="O65" s="5"/>
      <c r="P65" s="5"/>
      <c r="Q65" s="5"/>
      <c r="R65" s="5"/>
      <c r="S65" s="5"/>
    </row>
    <row r="66" spans="1:19" ht="17.25" customHeight="1" x14ac:dyDescent="0.2">
      <c r="A66" s="10" t="s">
        <v>153</v>
      </c>
      <c r="B66" s="10" t="s">
        <v>151</v>
      </c>
      <c r="C66" s="10" t="s">
        <v>152</v>
      </c>
      <c r="D66" s="4">
        <v>1410</v>
      </c>
      <c r="E66" s="15" t="s">
        <v>153</v>
      </c>
      <c r="F66" s="10" t="s">
        <v>151</v>
      </c>
      <c r="G66" s="16" t="s">
        <v>152</v>
      </c>
      <c r="H66" s="10" t="s">
        <v>150</v>
      </c>
      <c r="I66" s="10" t="s">
        <v>151</v>
      </c>
      <c r="J66" s="10" t="s">
        <v>152</v>
      </c>
      <c r="K66" s="11">
        <v>1610</v>
      </c>
      <c r="L66" s="5"/>
      <c r="M66" s="5"/>
      <c r="N66" s="5"/>
      <c r="O66" s="5"/>
      <c r="P66" s="5"/>
      <c r="Q66" s="5"/>
      <c r="R66" s="5"/>
      <c r="S66" s="5"/>
    </row>
    <row r="67" spans="1:19" ht="17.25" customHeight="1" x14ac:dyDescent="0.2">
      <c r="A67" s="10" t="s">
        <v>154</v>
      </c>
      <c r="B67" s="10" t="s">
        <v>151</v>
      </c>
      <c r="C67" s="10" t="s">
        <v>152</v>
      </c>
      <c r="D67" s="4">
        <v>1301</v>
      </c>
      <c r="E67" s="15" t="s">
        <v>154</v>
      </c>
      <c r="F67" s="10" t="s">
        <v>151</v>
      </c>
      <c r="G67" s="16" t="s">
        <v>152</v>
      </c>
      <c r="H67" s="10" t="s">
        <v>153</v>
      </c>
      <c r="I67" s="10" t="s">
        <v>151</v>
      </c>
      <c r="J67" s="10" t="s">
        <v>152</v>
      </c>
      <c r="K67" s="11">
        <v>1447</v>
      </c>
      <c r="L67" s="5"/>
      <c r="M67" s="5"/>
      <c r="N67" s="5"/>
      <c r="O67" s="5"/>
      <c r="P67" s="5"/>
      <c r="Q67" s="5"/>
      <c r="R67" s="5"/>
      <c r="S67" s="5"/>
    </row>
    <row r="68" spans="1:19" ht="17.25" customHeight="1" x14ac:dyDescent="0.2">
      <c r="A68" s="10" t="s">
        <v>157</v>
      </c>
      <c r="B68" s="10" t="s">
        <v>155</v>
      </c>
      <c r="C68" s="10" t="s">
        <v>156</v>
      </c>
      <c r="D68" s="4">
        <v>1450</v>
      </c>
      <c r="E68" s="15" t="s">
        <v>157</v>
      </c>
      <c r="F68" s="10" t="s">
        <v>155</v>
      </c>
      <c r="G68" s="16" t="s">
        <v>156</v>
      </c>
      <c r="H68" s="10" t="s">
        <v>154</v>
      </c>
      <c r="I68" s="10" t="s">
        <v>155</v>
      </c>
      <c r="J68" s="10" t="s">
        <v>156</v>
      </c>
      <c r="K68" s="11">
        <v>1791</v>
      </c>
      <c r="L68" s="5"/>
      <c r="M68" s="5"/>
      <c r="N68" s="5"/>
      <c r="O68" s="5"/>
      <c r="P68" s="5"/>
      <c r="Q68" s="5"/>
      <c r="R68" s="5"/>
      <c r="S68" s="5"/>
    </row>
    <row r="69" spans="1:19" ht="17.25" customHeight="1" x14ac:dyDescent="0.2">
      <c r="A69" s="10" t="s">
        <v>160</v>
      </c>
      <c r="B69" s="10" t="s">
        <v>158</v>
      </c>
      <c r="C69" s="10" t="s">
        <v>269</v>
      </c>
      <c r="D69" s="4">
        <v>1926</v>
      </c>
      <c r="E69" s="15" t="s">
        <v>160</v>
      </c>
      <c r="F69" s="10" t="s">
        <v>158</v>
      </c>
      <c r="G69" s="14" t="s">
        <v>159</v>
      </c>
      <c r="H69" s="6" t="s">
        <v>157</v>
      </c>
      <c r="I69" s="6" t="s">
        <v>158</v>
      </c>
      <c r="J69" s="6" t="s">
        <v>159</v>
      </c>
      <c r="K69" s="7">
        <v>2766</v>
      </c>
      <c r="L69" s="5"/>
      <c r="M69" s="5"/>
      <c r="N69" s="5"/>
      <c r="O69" s="5"/>
      <c r="P69" s="5"/>
      <c r="Q69" s="5"/>
      <c r="R69" s="5"/>
      <c r="S69" s="5"/>
    </row>
    <row r="70" spans="1:19" ht="17.25" customHeight="1" x14ac:dyDescent="0.2">
      <c r="A70" s="10" t="s">
        <v>163</v>
      </c>
      <c r="B70" s="10" t="s">
        <v>161</v>
      </c>
      <c r="C70" s="10" t="s">
        <v>270</v>
      </c>
      <c r="D70" s="4">
        <v>2311</v>
      </c>
      <c r="E70" s="15" t="s">
        <v>163</v>
      </c>
      <c r="F70" s="10" t="s">
        <v>161</v>
      </c>
      <c r="G70" s="14" t="s">
        <v>271</v>
      </c>
      <c r="H70" s="10" t="s">
        <v>160</v>
      </c>
      <c r="I70" s="10" t="s">
        <v>161</v>
      </c>
      <c r="J70" s="10" t="s">
        <v>162</v>
      </c>
      <c r="K70" s="11">
        <v>1062</v>
      </c>
      <c r="L70" s="5"/>
      <c r="M70" s="5"/>
      <c r="N70" s="5"/>
      <c r="O70" s="5"/>
      <c r="P70" s="5"/>
      <c r="Q70" s="5"/>
      <c r="R70" s="5"/>
      <c r="S70" s="5"/>
    </row>
    <row r="71" spans="1:19" ht="17.25" customHeight="1" x14ac:dyDescent="0.2">
      <c r="A71" s="10" t="s">
        <v>164</v>
      </c>
      <c r="B71" s="10" t="s">
        <v>165</v>
      </c>
      <c r="C71" s="10" t="s">
        <v>271</v>
      </c>
      <c r="D71" s="4">
        <v>1348</v>
      </c>
      <c r="E71" s="15" t="s">
        <v>164</v>
      </c>
      <c r="F71" s="10" t="s">
        <v>161</v>
      </c>
      <c r="G71" s="14" t="s">
        <v>271</v>
      </c>
      <c r="H71" s="10" t="s">
        <v>163</v>
      </c>
      <c r="I71" s="10" t="s">
        <v>161</v>
      </c>
      <c r="J71" s="10" t="s">
        <v>162</v>
      </c>
      <c r="K71" s="11">
        <v>915</v>
      </c>
      <c r="L71" s="5"/>
      <c r="M71" s="5"/>
      <c r="N71" s="5"/>
      <c r="O71" s="5"/>
      <c r="P71" s="5"/>
      <c r="Q71" s="5"/>
      <c r="R71" s="5"/>
      <c r="S71" s="5"/>
    </row>
    <row r="72" spans="1:19" ht="17.25" customHeight="1" x14ac:dyDescent="0.2">
      <c r="A72" s="10" t="s">
        <v>167</v>
      </c>
      <c r="B72" s="10" t="s">
        <v>165</v>
      </c>
      <c r="C72" s="10" t="s">
        <v>271</v>
      </c>
      <c r="D72" s="4">
        <v>1032</v>
      </c>
      <c r="E72" s="15" t="s">
        <v>167</v>
      </c>
      <c r="F72" s="10" t="s">
        <v>165</v>
      </c>
      <c r="G72" s="14" t="s">
        <v>166</v>
      </c>
      <c r="H72" s="6" t="s">
        <v>164</v>
      </c>
      <c r="I72" s="6" t="s">
        <v>165</v>
      </c>
      <c r="J72" s="6" t="s">
        <v>166</v>
      </c>
      <c r="K72" s="7">
        <v>2633</v>
      </c>
      <c r="L72" s="5"/>
      <c r="M72" s="5"/>
      <c r="N72" s="5"/>
      <c r="O72" s="5"/>
      <c r="P72" s="5"/>
      <c r="Q72" s="5"/>
      <c r="R72" s="5"/>
      <c r="S72" s="5"/>
    </row>
    <row r="73" spans="1:19" ht="17.25" customHeight="1" x14ac:dyDescent="0.2">
      <c r="A73" s="10" t="s">
        <v>170</v>
      </c>
      <c r="B73" s="10" t="s">
        <v>168</v>
      </c>
      <c r="C73" s="10" t="s">
        <v>169</v>
      </c>
      <c r="D73" s="4">
        <v>1222</v>
      </c>
      <c r="E73" s="15" t="s">
        <v>170</v>
      </c>
      <c r="F73" s="10" t="s">
        <v>168</v>
      </c>
      <c r="G73" s="16" t="s">
        <v>169</v>
      </c>
      <c r="H73" s="10" t="s">
        <v>167</v>
      </c>
      <c r="I73" s="10" t="s">
        <v>168</v>
      </c>
      <c r="J73" s="10" t="s">
        <v>169</v>
      </c>
      <c r="K73" s="11">
        <v>1416</v>
      </c>
      <c r="L73" s="5"/>
      <c r="M73" s="5"/>
      <c r="N73" s="5"/>
      <c r="O73" s="5"/>
      <c r="P73" s="5"/>
      <c r="Q73" s="5"/>
      <c r="R73" s="5"/>
      <c r="S73" s="5"/>
    </row>
    <row r="74" spans="1:19" ht="17.25" customHeight="1" x14ac:dyDescent="0.2">
      <c r="A74" s="10" t="s">
        <v>173</v>
      </c>
      <c r="B74" s="10" t="s">
        <v>171</v>
      </c>
      <c r="C74" s="10" t="s">
        <v>172</v>
      </c>
      <c r="D74" s="4">
        <v>1744</v>
      </c>
      <c r="E74" s="15" t="s">
        <v>173</v>
      </c>
      <c r="F74" s="10" t="s">
        <v>171</v>
      </c>
      <c r="G74" s="16" t="s">
        <v>172</v>
      </c>
      <c r="H74" s="10" t="s">
        <v>170</v>
      </c>
      <c r="I74" s="10" t="s">
        <v>171</v>
      </c>
      <c r="J74" s="10" t="s">
        <v>172</v>
      </c>
      <c r="K74" s="11">
        <v>1871</v>
      </c>
      <c r="L74" s="5"/>
      <c r="M74" s="5"/>
      <c r="N74" s="5"/>
      <c r="O74" s="5"/>
      <c r="P74" s="5"/>
      <c r="Q74" s="5"/>
      <c r="R74" s="5"/>
      <c r="S74" s="5"/>
    </row>
    <row r="75" spans="1:19" ht="17.25" customHeight="1" x14ac:dyDescent="0.2">
      <c r="A75" s="10" t="s">
        <v>176</v>
      </c>
      <c r="B75" s="10" t="s">
        <v>174</v>
      </c>
      <c r="C75" s="10" t="s">
        <v>175</v>
      </c>
      <c r="D75" s="4">
        <v>1715</v>
      </c>
      <c r="E75" s="15" t="s">
        <v>176</v>
      </c>
      <c r="F75" s="10" t="s">
        <v>174</v>
      </c>
      <c r="G75" s="16" t="s">
        <v>175</v>
      </c>
      <c r="H75" s="10" t="s">
        <v>173</v>
      </c>
      <c r="I75" s="10" t="s">
        <v>174</v>
      </c>
      <c r="J75" s="10" t="s">
        <v>175</v>
      </c>
      <c r="K75" s="11">
        <v>1930</v>
      </c>
      <c r="L75" s="5"/>
      <c r="M75" s="5"/>
      <c r="N75" s="5"/>
      <c r="O75" s="5"/>
      <c r="P75" s="5"/>
      <c r="Q75" s="5"/>
      <c r="R75" s="5"/>
      <c r="S75" s="5"/>
    </row>
    <row r="76" spans="1:19" ht="17.25" customHeight="1" x14ac:dyDescent="0.2">
      <c r="A76" s="10" t="s">
        <v>179</v>
      </c>
      <c r="B76" s="10" t="s">
        <v>177</v>
      </c>
      <c r="C76" s="10" t="s">
        <v>178</v>
      </c>
      <c r="D76" s="4">
        <v>1652</v>
      </c>
      <c r="E76" s="15" t="s">
        <v>179</v>
      </c>
      <c r="F76" s="10" t="s">
        <v>177</v>
      </c>
      <c r="G76" s="16" t="s">
        <v>178</v>
      </c>
      <c r="H76" s="10" t="s">
        <v>176</v>
      </c>
      <c r="I76" s="10" t="s">
        <v>177</v>
      </c>
      <c r="J76" s="10" t="s">
        <v>178</v>
      </c>
      <c r="K76" s="11">
        <v>1736</v>
      </c>
      <c r="L76" s="5"/>
      <c r="M76" s="5"/>
      <c r="N76" s="5"/>
      <c r="O76" s="5"/>
      <c r="P76" s="5"/>
      <c r="Q76" s="5"/>
      <c r="R76" s="5"/>
      <c r="S76" s="5"/>
    </row>
    <row r="77" spans="1:19" ht="17.25" customHeight="1" x14ac:dyDescent="0.2">
      <c r="A77" s="10" t="s">
        <v>182</v>
      </c>
      <c r="B77" s="10" t="s">
        <v>180</v>
      </c>
      <c r="C77" s="10" t="s">
        <v>181</v>
      </c>
      <c r="D77" s="4">
        <v>1679</v>
      </c>
      <c r="E77" s="15" t="s">
        <v>182</v>
      </c>
      <c r="F77" s="10" t="s">
        <v>180</v>
      </c>
      <c r="G77" s="16" t="s">
        <v>181</v>
      </c>
      <c r="H77" s="10" t="s">
        <v>179</v>
      </c>
      <c r="I77" s="10" t="s">
        <v>180</v>
      </c>
      <c r="J77" s="10" t="s">
        <v>181</v>
      </c>
      <c r="K77" s="11">
        <v>1877</v>
      </c>
      <c r="L77" s="5"/>
      <c r="M77" s="5"/>
      <c r="N77" s="5"/>
      <c r="O77" s="5"/>
      <c r="P77" s="5"/>
      <c r="Q77" s="5"/>
      <c r="R77" s="5"/>
      <c r="S77" s="5"/>
    </row>
    <row r="78" spans="1:19" ht="17.25" customHeight="1" x14ac:dyDescent="0.2">
      <c r="A78" s="10" t="s">
        <v>183</v>
      </c>
      <c r="B78" s="10" t="s">
        <v>180</v>
      </c>
      <c r="C78" s="10" t="s">
        <v>181</v>
      </c>
      <c r="D78" s="4">
        <v>1699</v>
      </c>
      <c r="E78" s="15" t="s">
        <v>183</v>
      </c>
      <c r="F78" s="10" t="s">
        <v>180</v>
      </c>
      <c r="G78" s="16" t="s">
        <v>181</v>
      </c>
      <c r="H78" s="10" t="s">
        <v>182</v>
      </c>
      <c r="I78" s="10" t="s">
        <v>180</v>
      </c>
      <c r="J78" s="10" t="s">
        <v>181</v>
      </c>
      <c r="K78" s="11">
        <v>1808</v>
      </c>
      <c r="L78" s="5"/>
      <c r="M78" s="5"/>
      <c r="N78" s="5"/>
      <c r="O78" s="5"/>
      <c r="P78" s="5"/>
      <c r="Q78" s="5"/>
      <c r="R78" s="5"/>
      <c r="S78" s="5"/>
    </row>
    <row r="79" spans="1:19" ht="17.25" customHeight="1" x14ac:dyDescent="0.2">
      <c r="A79" s="10" t="s">
        <v>186</v>
      </c>
      <c r="B79" s="10" t="s">
        <v>184</v>
      </c>
      <c r="C79" s="10" t="s">
        <v>272</v>
      </c>
      <c r="D79" s="4">
        <v>1476</v>
      </c>
      <c r="E79" s="15" t="s">
        <v>186</v>
      </c>
      <c r="F79" s="10" t="s">
        <v>184</v>
      </c>
      <c r="G79" s="16" t="s">
        <v>272</v>
      </c>
      <c r="H79" s="10" t="s">
        <v>183</v>
      </c>
      <c r="I79" s="10" t="s">
        <v>184</v>
      </c>
      <c r="J79" s="10" t="s">
        <v>185</v>
      </c>
      <c r="K79" s="11">
        <v>1583</v>
      </c>
      <c r="L79" s="5"/>
      <c r="M79" s="5"/>
      <c r="N79" s="5"/>
      <c r="O79" s="5"/>
      <c r="P79" s="5"/>
      <c r="Q79" s="5"/>
      <c r="R79" s="5"/>
      <c r="S79" s="5"/>
    </row>
    <row r="80" spans="1:19" ht="17.25" customHeight="1" x14ac:dyDescent="0.2">
      <c r="A80" s="10" t="s">
        <v>187</v>
      </c>
      <c r="B80" s="10" t="s">
        <v>184</v>
      </c>
      <c r="C80" s="10" t="s">
        <v>272</v>
      </c>
      <c r="D80" s="4">
        <v>1478</v>
      </c>
      <c r="E80" s="15" t="s">
        <v>187</v>
      </c>
      <c r="F80" s="10" t="s">
        <v>184</v>
      </c>
      <c r="G80" s="16" t="s">
        <v>272</v>
      </c>
      <c r="H80" s="10" t="s">
        <v>186</v>
      </c>
      <c r="I80" s="10" t="s">
        <v>184</v>
      </c>
      <c r="J80" s="10" t="s">
        <v>185</v>
      </c>
      <c r="K80" s="11">
        <v>1563</v>
      </c>
      <c r="L80" s="5"/>
      <c r="M80" s="5"/>
      <c r="N80" s="5"/>
      <c r="O80" s="5"/>
      <c r="P80" s="5"/>
      <c r="Q80" s="5"/>
      <c r="R80" s="5"/>
      <c r="S80" s="5"/>
    </row>
    <row r="81" spans="1:19" ht="17.25" customHeight="1" x14ac:dyDescent="0.2">
      <c r="A81" s="10" t="s">
        <v>190</v>
      </c>
      <c r="B81" s="10" t="s">
        <v>188</v>
      </c>
      <c r="C81" s="10" t="s">
        <v>189</v>
      </c>
      <c r="D81" s="4">
        <v>1092</v>
      </c>
      <c r="E81" s="15" t="s">
        <v>190</v>
      </c>
      <c r="F81" s="10" t="s">
        <v>188</v>
      </c>
      <c r="G81" s="16" t="s">
        <v>189</v>
      </c>
      <c r="H81" s="10" t="s">
        <v>187</v>
      </c>
      <c r="I81" s="10" t="s">
        <v>188</v>
      </c>
      <c r="J81" s="10" t="s">
        <v>189</v>
      </c>
      <c r="K81" s="11">
        <v>1233</v>
      </c>
      <c r="L81" s="5"/>
      <c r="M81" s="5"/>
      <c r="N81" s="5"/>
      <c r="O81" s="5"/>
      <c r="P81" s="5"/>
      <c r="Q81" s="5"/>
      <c r="R81" s="5"/>
      <c r="S81" s="5"/>
    </row>
    <row r="82" spans="1:19" ht="17.25" customHeight="1" x14ac:dyDescent="0.2">
      <c r="A82" s="10" t="s">
        <v>191</v>
      </c>
      <c r="B82" s="10" t="s">
        <v>188</v>
      </c>
      <c r="C82" s="10" t="s">
        <v>189</v>
      </c>
      <c r="D82" s="4">
        <v>1073</v>
      </c>
      <c r="E82" s="15" t="s">
        <v>191</v>
      </c>
      <c r="F82" s="10" t="s">
        <v>188</v>
      </c>
      <c r="G82" s="16" t="s">
        <v>189</v>
      </c>
      <c r="H82" s="10" t="s">
        <v>190</v>
      </c>
      <c r="I82" s="10" t="s">
        <v>188</v>
      </c>
      <c r="J82" s="10" t="s">
        <v>189</v>
      </c>
      <c r="K82" s="11">
        <v>1167</v>
      </c>
      <c r="L82" s="5"/>
      <c r="M82" s="5"/>
      <c r="N82" s="5"/>
      <c r="O82" s="5"/>
      <c r="P82" s="5"/>
      <c r="Q82" s="5"/>
      <c r="R82" s="5"/>
      <c r="S82" s="5"/>
    </row>
    <row r="83" spans="1:19" ht="17.25" customHeight="1" x14ac:dyDescent="0.2">
      <c r="A83" s="10" t="s">
        <v>194</v>
      </c>
      <c r="B83" s="10" t="s">
        <v>192</v>
      </c>
      <c r="C83" s="10" t="s">
        <v>193</v>
      </c>
      <c r="D83" s="4">
        <v>1359</v>
      </c>
      <c r="E83" s="15" t="s">
        <v>194</v>
      </c>
      <c r="F83" s="10" t="s">
        <v>192</v>
      </c>
      <c r="G83" s="16" t="s">
        <v>193</v>
      </c>
      <c r="H83" s="10" t="s">
        <v>191</v>
      </c>
      <c r="I83" s="10" t="s">
        <v>192</v>
      </c>
      <c r="J83" s="10" t="s">
        <v>193</v>
      </c>
      <c r="K83" s="11">
        <v>1459</v>
      </c>
      <c r="L83" s="5"/>
      <c r="M83" s="5"/>
      <c r="N83" s="5"/>
      <c r="O83" s="5"/>
      <c r="P83" s="5"/>
      <c r="Q83" s="5"/>
      <c r="R83" s="5"/>
      <c r="S83" s="5"/>
    </row>
    <row r="84" spans="1:19" ht="17.25" customHeight="1" x14ac:dyDescent="0.2">
      <c r="A84" s="10" t="s">
        <v>195</v>
      </c>
      <c r="B84" s="10" t="s">
        <v>192</v>
      </c>
      <c r="C84" s="10" t="s">
        <v>193</v>
      </c>
      <c r="D84" s="4">
        <v>1263</v>
      </c>
      <c r="E84" s="15" t="s">
        <v>195</v>
      </c>
      <c r="F84" s="10" t="s">
        <v>192</v>
      </c>
      <c r="G84" s="16" t="s">
        <v>193</v>
      </c>
      <c r="H84" s="10" t="s">
        <v>194</v>
      </c>
      <c r="I84" s="10" t="s">
        <v>192</v>
      </c>
      <c r="J84" s="10" t="s">
        <v>193</v>
      </c>
      <c r="K84" s="11">
        <v>1304</v>
      </c>
      <c r="L84" s="5"/>
      <c r="M84" s="5"/>
      <c r="N84" s="5"/>
      <c r="O84" s="5"/>
      <c r="P84" s="5"/>
      <c r="Q84" s="5"/>
      <c r="R84" s="5"/>
      <c r="S84" s="5"/>
    </row>
    <row r="85" spans="1:19" ht="17.25" customHeight="1" x14ac:dyDescent="0.2">
      <c r="A85" s="10" t="s">
        <v>198</v>
      </c>
      <c r="B85" s="10" t="s">
        <v>196</v>
      </c>
      <c r="C85" s="10" t="s">
        <v>197</v>
      </c>
      <c r="D85" s="4">
        <v>1474</v>
      </c>
      <c r="E85" s="15" t="s">
        <v>198</v>
      </c>
      <c r="F85" s="10" t="s">
        <v>196</v>
      </c>
      <c r="G85" s="16" t="s">
        <v>197</v>
      </c>
      <c r="H85" s="10" t="s">
        <v>195</v>
      </c>
      <c r="I85" s="10" t="s">
        <v>196</v>
      </c>
      <c r="J85" s="10" t="s">
        <v>197</v>
      </c>
      <c r="K85" s="11">
        <v>1548</v>
      </c>
      <c r="L85" s="5"/>
      <c r="M85" s="5"/>
      <c r="N85" s="5"/>
      <c r="O85" s="5"/>
      <c r="P85" s="5"/>
      <c r="Q85" s="5"/>
      <c r="R85" s="5"/>
      <c r="S85" s="5"/>
    </row>
    <row r="86" spans="1:19" ht="17.25" customHeight="1" x14ac:dyDescent="0.2">
      <c r="A86" s="10" t="s">
        <v>199</v>
      </c>
      <c r="B86" s="10" t="s">
        <v>196</v>
      </c>
      <c r="C86" s="10" t="s">
        <v>197</v>
      </c>
      <c r="D86" s="4">
        <v>1382</v>
      </c>
      <c r="E86" s="15" t="s">
        <v>199</v>
      </c>
      <c r="F86" s="10" t="s">
        <v>196</v>
      </c>
      <c r="G86" s="16" t="s">
        <v>197</v>
      </c>
      <c r="H86" s="10" t="s">
        <v>198</v>
      </c>
      <c r="I86" s="10" t="s">
        <v>196</v>
      </c>
      <c r="J86" s="10" t="s">
        <v>197</v>
      </c>
      <c r="K86" s="11">
        <v>1546</v>
      </c>
      <c r="L86" s="5"/>
      <c r="M86" s="5"/>
      <c r="N86" s="5"/>
      <c r="O86" s="5"/>
      <c r="P86" s="5"/>
      <c r="Q86" s="5"/>
      <c r="R86" s="5"/>
      <c r="S86" s="5"/>
    </row>
    <row r="87" spans="1:19" ht="17.25" customHeight="1" x14ac:dyDescent="0.2">
      <c r="A87" s="10" t="s">
        <v>202</v>
      </c>
      <c r="B87" s="10" t="s">
        <v>200</v>
      </c>
      <c r="C87" s="10" t="s">
        <v>201</v>
      </c>
      <c r="D87" s="4">
        <v>1575</v>
      </c>
      <c r="E87" s="15" t="s">
        <v>202</v>
      </c>
      <c r="F87" s="10" t="s">
        <v>200</v>
      </c>
      <c r="G87" s="16" t="s">
        <v>201</v>
      </c>
      <c r="H87" s="10" t="s">
        <v>199</v>
      </c>
      <c r="I87" s="10" t="s">
        <v>200</v>
      </c>
      <c r="J87" s="10" t="s">
        <v>201</v>
      </c>
      <c r="K87" s="11">
        <v>1735</v>
      </c>
      <c r="L87" s="5"/>
      <c r="M87" s="5"/>
      <c r="N87" s="5"/>
      <c r="O87" s="5"/>
      <c r="P87" s="5"/>
      <c r="Q87" s="5"/>
      <c r="R87" s="5"/>
      <c r="S87" s="5"/>
    </row>
    <row r="88" spans="1:19" ht="17.25" customHeight="1" x14ac:dyDescent="0.2">
      <c r="A88" s="10" t="s">
        <v>203</v>
      </c>
      <c r="B88" s="10" t="s">
        <v>200</v>
      </c>
      <c r="C88" s="10" t="s">
        <v>201</v>
      </c>
      <c r="D88" s="4">
        <v>1544</v>
      </c>
      <c r="E88" s="15" t="s">
        <v>203</v>
      </c>
      <c r="F88" s="10" t="s">
        <v>200</v>
      </c>
      <c r="G88" s="16" t="s">
        <v>201</v>
      </c>
      <c r="H88" s="10" t="s">
        <v>202</v>
      </c>
      <c r="I88" s="10" t="s">
        <v>200</v>
      </c>
      <c r="J88" s="10" t="s">
        <v>201</v>
      </c>
      <c r="K88" s="11">
        <v>1707</v>
      </c>
      <c r="L88" s="5"/>
      <c r="M88" s="5"/>
      <c r="N88" s="5"/>
      <c r="O88" s="5"/>
      <c r="P88" s="5"/>
      <c r="Q88" s="5"/>
      <c r="R88" s="5"/>
      <c r="S88" s="5"/>
    </row>
    <row r="89" spans="1:19" ht="17.25" customHeight="1" x14ac:dyDescent="0.2">
      <c r="A89" s="10" t="s">
        <v>206</v>
      </c>
      <c r="B89" s="10" t="s">
        <v>204</v>
      </c>
      <c r="C89" s="10" t="s">
        <v>205</v>
      </c>
      <c r="D89" s="4">
        <v>1831</v>
      </c>
      <c r="E89" s="15" t="s">
        <v>206</v>
      </c>
      <c r="F89" s="10" t="s">
        <v>204</v>
      </c>
      <c r="G89" s="16" t="s">
        <v>205</v>
      </c>
      <c r="H89" s="10" t="s">
        <v>203</v>
      </c>
      <c r="I89" s="10" t="s">
        <v>204</v>
      </c>
      <c r="J89" s="10" t="s">
        <v>205</v>
      </c>
      <c r="K89" s="11">
        <v>1996</v>
      </c>
      <c r="L89" s="5"/>
      <c r="M89" s="5"/>
      <c r="N89" s="5"/>
      <c r="O89" s="5"/>
      <c r="P89" s="5"/>
      <c r="Q89" s="5"/>
      <c r="R89" s="5"/>
      <c r="S89" s="5"/>
    </row>
    <row r="90" spans="1:19" ht="17.25" customHeight="1" x14ac:dyDescent="0.2">
      <c r="A90" s="10" t="s">
        <v>209</v>
      </c>
      <c r="B90" s="10" t="s">
        <v>207</v>
      </c>
      <c r="C90" s="10" t="s">
        <v>208</v>
      </c>
      <c r="D90" s="4">
        <v>1015</v>
      </c>
      <c r="E90" s="15" t="s">
        <v>209</v>
      </c>
      <c r="F90" s="10" t="s">
        <v>207</v>
      </c>
      <c r="G90" s="16" t="s">
        <v>208</v>
      </c>
      <c r="H90" s="10" t="s">
        <v>206</v>
      </c>
      <c r="I90" s="10" t="s">
        <v>207</v>
      </c>
      <c r="J90" s="10" t="s">
        <v>208</v>
      </c>
      <c r="K90" s="11">
        <v>1654</v>
      </c>
      <c r="L90" s="5"/>
      <c r="M90" s="5"/>
      <c r="N90" s="5"/>
      <c r="O90" s="5"/>
      <c r="P90" s="5"/>
      <c r="Q90" s="5"/>
      <c r="R90" s="5"/>
      <c r="S90" s="5"/>
    </row>
    <row r="91" spans="1:19" ht="17.25" customHeight="1" x14ac:dyDescent="0.2">
      <c r="A91" s="10" t="s">
        <v>212</v>
      </c>
      <c r="B91" s="10" t="s">
        <v>210</v>
      </c>
      <c r="C91" s="10" t="s">
        <v>211</v>
      </c>
      <c r="D91" s="4">
        <v>2317</v>
      </c>
      <c r="E91" s="15" t="s">
        <v>212</v>
      </c>
      <c r="F91" s="10" t="s">
        <v>210</v>
      </c>
      <c r="G91" s="16" t="s">
        <v>211</v>
      </c>
      <c r="H91" s="10" t="s">
        <v>209</v>
      </c>
      <c r="I91" s="10" t="s">
        <v>210</v>
      </c>
      <c r="J91" s="10" t="s">
        <v>211</v>
      </c>
      <c r="K91" s="11">
        <v>2229</v>
      </c>
      <c r="L91" s="5"/>
      <c r="M91" s="5"/>
      <c r="N91" s="5"/>
      <c r="O91" s="5"/>
      <c r="P91" s="5"/>
      <c r="Q91" s="5"/>
      <c r="R91" s="5"/>
      <c r="S91" s="5"/>
    </row>
    <row r="92" spans="1:19" ht="17.25" customHeight="1" x14ac:dyDescent="0.2">
      <c r="A92" s="10" t="s">
        <v>215</v>
      </c>
      <c r="B92" s="10" t="s">
        <v>213</v>
      </c>
      <c r="C92" s="10" t="s">
        <v>214</v>
      </c>
      <c r="D92" s="4">
        <v>2082</v>
      </c>
      <c r="E92" s="15" t="s">
        <v>215</v>
      </c>
      <c r="F92" s="10" t="s">
        <v>213</v>
      </c>
      <c r="G92" s="16" t="s">
        <v>214</v>
      </c>
      <c r="H92" s="10" t="s">
        <v>212</v>
      </c>
      <c r="I92" s="10" t="s">
        <v>213</v>
      </c>
      <c r="J92" s="10" t="s">
        <v>214</v>
      </c>
      <c r="K92" s="11">
        <v>2173</v>
      </c>
      <c r="L92" s="5"/>
      <c r="M92" s="5"/>
      <c r="N92" s="5"/>
      <c r="O92" s="5"/>
      <c r="P92" s="5"/>
      <c r="Q92" s="5"/>
      <c r="R92" s="5"/>
      <c r="S92" s="5"/>
    </row>
    <row r="93" spans="1:19" ht="17.25" customHeight="1" x14ac:dyDescent="0.2">
      <c r="A93" s="10" t="s">
        <v>218</v>
      </c>
      <c r="B93" s="10" t="s">
        <v>216</v>
      </c>
      <c r="C93" s="10" t="s">
        <v>217</v>
      </c>
      <c r="D93" s="4">
        <v>1194</v>
      </c>
      <c r="E93" s="15" t="s">
        <v>218</v>
      </c>
      <c r="F93" s="10" t="s">
        <v>216</v>
      </c>
      <c r="G93" s="16" t="s">
        <v>217</v>
      </c>
      <c r="H93" s="10" t="s">
        <v>215</v>
      </c>
      <c r="I93" s="10" t="s">
        <v>216</v>
      </c>
      <c r="J93" s="10" t="s">
        <v>217</v>
      </c>
      <c r="K93" s="11">
        <v>1385</v>
      </c>
      <c r="L93" s="5"/>
      <c r="M93" s="5"/>
      <c r="N93" s="5"/>
      <c r="O93" s="5"/>
      <c r="P93" s="5"/>
      <c r="Q93" s="5"/>
      <c r="R93" s="5"/>
      <c r="S93" s="5"/>
    </row>
    <row r="94" spans="1:19" ht="17.25" customHeight="1" x14ac:dyDescent="0.2">
      <c r="A94" s="10" t="s">
        <v>219</v>
      </c>
      <c r="B94" s="10" t="s">
        <v>216</v>
      </c>
      <c r="C94" s="10" t="s">
        <v>217</v>
      </c>
      <c r="D94" s="4">
        <v>1269</v>
      </c>
      <c r="E94" s="15" t="s">
        <v>219</v>
      </c>
      <c r="F94" s="10" t="s">
        <v>216</v>
      </c>
      <c r="G94" s="16" t="s">
        <v>217</v>
      </c>
      <c r="H94" s="10" t="s">
        <v>218</v>
      </c>
      <c r="I94" s="10" t="s">
        <v>216</v>
      </c>
      <c r="J94" s="10" t="s">
        <v>217</v>
      </c>
      <c r="K94" s="11">
        <v>1345</v>
      </c>
      <c r="L94" s="5"/>
      <c r="M94" s="5"/>
      <c r="N94" s="5"/>
      <c r="O94" s="5"/>
      <c r="P94" s="5"/>
      <c r="Q94" s="5"/>
      <c r="R94" s="5"/>
      <c r="S94" s="5"/>
    </row>
    <row r="95" spans="1:19" ht="17.25" customHeight="1" x14ac:dyDescent="0.2">
      <c r="A95" s="10" t="s">
        <v>222</v>
      </c>
      <c r="B95" s="10" t="s">
        <v>220</v>
      </c>
      <c r="C95" s="10" t="s">
        <v>221</v>
      </c>
      <c r="D95" s="4">
        <v>1434</v>
      </c>
      <c r="E95" s="15" t="s">
        <v>222</v>
      </c>
      <c r="F95" s="10" t="s">
        <v>220</v>
      </c>
      <c r="G95" s="16" t="s">
        <v>221</v>
      </c>
      <c r="H95" s="10" t="s">
        <v>219</v>
      </c>
      <c r="I95" s="10" t="s">
        <v>220</v>
      </c>
      <c r="J95" s="10" t="s">
        <v>221</v>
      </c>
      <c r="K95" s="11">
        <v>1586</v>
      </c>
      <c r="L95" s="5"/>
      <c r="M95" s="5"/>
      <c r="N95" s="5"/>
      <c r="O95" s="5"/>
      <c r="P95" s="5"/>
      <c r="Q95" s="5"/>
      <c r="R95" s="5"/>
      <c r="S95" s="5"/>
    </row>
    <row r="96" spans="1:19" ht="17.25" customHeight="1" x14ac:dyDescent="0.2">
      <c r="A96" s="10" t="s">
        <v>225</v>
      </c>
      <c r="B96" s="10" t="s">
        <v>223</v>
      </c>
      <c r="C96" s="10" t="s">
        <v>224</v>
      </c>
      <c r="D96" s="4">
        <v>1455</v>
      </c>
      <c r="E96" s="15" t="s">
        <v>225</v>
      </c>
      <c r="F96" s="10" t="s">
        <v>223</v>
      </c>
      <c r="G96" s="16" t="s">
        <v>224</v>
      </c>
      <c r="H96" s="10" t="s">
        <v>222</v>
      </c>
      <c r="I96" s="10" t="s">
        <v>223</v>
      </c>
      <c r="J96" s="10" t="s">
        <v>224</v>
      </c>
      <c r="K96" s="11">
        <v>1571</v>
      </c>
      <c r="L96" s="5"/>
      <c r="M96" s="5"/>
      <c r="N96" s="5"/>
      <c r="O96" s="5"/>
      <c r="P96" s="5"/>
      <c r="Q96" s="5"/>
      <c r="R96" s="5"/>
      <c r="S96" s="5"/>
    </row>
    <row r="97" spans="1:19" ht="17.25" customHeight="1" x14ac:dyDescent="0.2">
      <c r="A97" s="10" t="s">
        <v>226</v>
      </c>
      <c r="B97" s="10" t="s">
        <v>223</v>
      </c>
      <c r="C97" s="10" t="s">
        <v>224</v>
      </c>
      <c r="D97" s="4">
        <v>1381</v>
      </c>
      <c r="E97" s="15" t="s">
        <v>226</v>
      </c>
      <c r="F97" s="10" t="s">
        <v>223</v>
      </c>
      <c r="G97" s="16" t="s">
        <v>224</v>
      </c>
      <c r="H97" s="10" t="s">
        <v>225</v>
      </c>
      <c r="I97" s="10" t="s">
        <v>223</v>
      </c>
      <c r="J97" s="10" t="s">
        <v>224</v>
      </c>
      <c r="K97" s="11">
        <v>1395</v>
      </c>
      <c r="L97" s="5"/>
      <c r="M97" s="5"/>
      <c r="N97" s="5"/>
      <c r="O97" s="5"/>
      <c r="P97" s="5"/>
      <c r="Q97" s="5"/>
      <c r="R97" s="5"/>
      <c r="S97" s="5"/>
    </row>
    <row r="98" spans="1:19" ht="17.25" customHeight="1" x14ac:dyDescent="0.2">
      <c r="A98" s="10" t="s">
        <v>229</v>
      </c>
      <c r="B98" s="10" t="s">
        <v>227</v>
      </c>
      <c r="C98" s="10" t="s">
        <v>228</v>
      </c>
      <c r="D98" s="4">
        <v>2127</v>
      </c>
      <c r="E98" s="15" t="s">
        <v>229</v>
      </c>
      <c r="F98" s="10" t="s">
        <v>227</v>
      </c>
      <c r="G98" s="16" t="s">
        <v>228</v>
      </c>
      <c r="H98" s="10" t="s">
        <v>226</v>
      </c>
      <c r="I98" s="10" t="s">
        <v>227</v>
      </c>
      <c r="J98" s="10" t="s">
        <v>228</v>
      </c>
      <c r="K98" s="11">
        <v>2272</v>
      </c>
      <c r="L98" s="5"/>
      <c r="M98" s="5"/>
      <c r="N98" s="5"/>
      <c r="O98" s="5"/>
      <c r="P98" s="5"/>
      <c r="Q98" s="5"/>
      <c r="R98" s="5"/>
      <c r="S98" s="5"/>
    </row>
    <row r="99" spans="1:19" ht="17.25" customHeight="1" x14ac:dyDescent="0.2">
      <c r="A99" s="10" t="s">
        <v>232</v>
      </c>
      <c r="B99" s="10" t="s">
        <v>230</v>
      </c>
      <c r="C99" s="10" t="s">
        <v>231</v>
      </c>
      <c r="D99" s="4">
        <v>1893</v>
      </c>
      <c r="E99" s="15" t="s">
        <v>232</v>
      </c>
      <c r="F99" s="10" t="s">
        <v>230</v>
      </c>
      <c r="G99" s="16" t="s">
        <v>231</v>
      </c>
      <c r="H99" s="10" t="s">
        <v>229</v>
      </c>
      <c r="I99" s="10" t="s">
        <v>230</v>
      </c>
      <c r="J99" s="10" t="s">
        <v>231</v>
      </c>
      <c r="K99" s="11">
        <v>2030</v>
      </c>
      <c r="L99" s="5"/>
      <c r="M99" s="5"/>
      <c r="N99" s="5"/>
      <c r="O99" s="5"/>
      <c r="P99" s="5"/>
      <c r="Q99" s="5"/>
      <c r="R99" s="5"/>
      <c r="S99" s="5"/>
    </row>
    <row r="100" spans="1:19" ht="17.25" customHeight="1" x14ac:dyDescent="0.2">
      <c r="A100" s="10" t="s">
        <v>233</v>
      </c>
      <c r="B100" s="10" t="s">
        <v>230</v>
      </c>
      <c r="C100" s="10" t="s">
        <v>231</v>
      </c>
      <c r="D100" s="4">
        <v>1759</v>
      </c>
      <c r="E100" s="15" t="s">
        <v>233</v>
      </c>
      <c r="F100" s="10" t="s">
        <v>230</v>
      </c>
      <c r="G100" s="16" t="s">
        <v>231</v>
      </c>
      <c r="H100" s="10" t="s">
        <v>232</v>
      </c>
      <c r="I100" s="10" t="s">
        <v>230</v>
      </c>
      <c r="J100" s="10" t="s">
        <v>231</v>
      </c>
      <c r="K100" s="11">
        <v>1964</v>
      </c>
      <c r="L100" s="5"/>
      <c r="M100" s="5"/>
      <c r="N100" s="5"/>
      <c r="O100" s="5"/>
      <c r="P100" s="5"/>
      <c r="Q100" s="5"/>
      <c r="R100" s="5"/>
      <c r="S100" s="5"/>
    </row>
    <row r="101" spans="1:19" ht="17.25" customHeight="1" x14ac:dyDescent="0.2">
      <c r="A101" s="10" t="s">
        <v>236</v>
      </c>
      <c r="B101" s="10" t="s">
        <v>234</v>
      </c>
      <c r="C101" s="10" t="s">
        <v>235</v>
      </c>
      <c r="D101" s="4">
        <v>1457</v>
      </c>
      <c r="E101" s="15" t="s">
        <v>236</v>
      </c>
      <c r="F101" s="10" t="s">
        <v>234</v>
      </c>
      <c r="G101" s="16" t="s">
        <v>235</v>
      </c>
      <c r="H101" s="10" t="s">
        <v>233</v>
      </c>
      <c r="I101" s="10" t="s">
        <v>234</v>
      </c>
      <c r="J101" s="10" t="s">
        <v>235</v>
      </c>
      <c r="K101" s="11">
        <v>1470</v>
      </c>
      <c r="L101" s="5"/>
      <c r="M101" s="5"/>
      <c r="N101" s="5"/>
      <c r="O101" s="5"/>
      <c r="P101" s="5"/>
      <c r="Q101" s="5"/>
      <c r="R101" s="5"/>
      <c r="S101" s="5"/>
    </row>
    <row r="102" spans="1:19" ht="17.25" customHeight="1" x14ac:dyDescent="0.2">
      <c r="A102" s="10" t="s">
        <v>237</v>
      </c>
      <c r="B102" s="10" t="s">
        <v>234</v>
      </c>
      <c r="C102" s="10" t="s">
        <v>235</v>
      </c>
      <c r="D102" s="4">
        <v>1294</v>
      </c>
      <c r="E102" s="15" t="s">
        <v>237</v>
      </c>
      <c r="F102" s="10" t="s">
        <v>234</v>
      </c>
      <c r="G102" s="16" t="s">
        <v>235</v>
      </c>
      <c r="H102" s="10" t="s">
        <v>236</v>
      </c>
      <c r="I102" s="10" t="s">
        <v>234</v>
      </c>
      <c r="J102" s="10" t="s">
        <v>235</v>
      </c>
      <c r="K102" s="11">
        <v>1447</v>
      </c>
      <c r="L102" s="5"/>
      <c r="M102" s="5"/>
      <c r="N102" s="5"/>
      <c r="O102" s="5"/>
      <c r="P102" s="5"/>
      <c r="Q102" s="5"/>
      <c r="R102" s="5"/>
      <c r="S102" s="5"/>
    </row>
    <row r="103" spans="1:19" ht="17.25" customHeight="1" x14ac:dyDescent="0.2">
      <c r="A103" s="10" t="s">
        <v>240</v>
      </c>
      <c r="B103" s="10" t="s">
        <v>238</v>
      </c>
      <c r="C103" s="10" t="s">
        <v>239</v>
      </c>
      <c r="D103" s="4">
        <v>2418</v>
      </c>
      <c r="E103" s="15" t="s">
        <v>240</v>
      </c>
      <c r="F103" s="10" t="s">
        <v>238</v>
      </c>
      <c r="G103" s="16" t="s">
        <v>239</v>
      </c>
      <c r="H103" s="10" t="s">
        <v>237</v>
      </c>
      <c r="I103" s="10" t="s">
        <v>238</v>
      </c>
      <c r="J103" s="10" t="s">
        <v>239</v>
      </c>
      <c r="K103" s="11">
        <v>2604</v>
      </c>
      <c r="L103" s="5"/>
      <c r="M103" s="5"/>
      <c r="N103" s="5"/>
      <c r="O103" s="5"/>
      <c r="P103" s="10" t="s">
        <v>240</v>
      </c>
      <c r="Q103" s="10" t="s">
        <v>238</v>
      </c>
      <c r="R103" s="10" t="s">
        <v>239</v>
      </c>
      <c r="S103" s="11">
        <v>2630</v>
      </c>
    </row>
    <row r="104" spans="1:19" ht="17.25" customHeight="1" x14ac:dyDescent="0.2">
      <c r="A104" s="10" t="s">
        <v>243</v>
      </c>
      <c r="B104" s="10" t="s">
        <v>241</v>
      </c>
      <c r="C104" s="10" t="s">
        <v>242</v>
      </c>
      <c r="D104" s="4">
        <v>1818</v>
      </c>
      <c r="E104" s="15" t="s">
        <v>243</v>
      </c>
      <c r="F104" s="10" t="s">
        <v>241</v>
      </c>
      <c r="G104" s="16" t="s">
        <v>242</v>
      </c>
      <c r="H104" s="10" t="s">
        <v>240</v>
      </c>
      <c r="I104" s="10" t="s">
        <v>241</v>
      </c>
      <c r="J104" s="10" t="s">
        <v>242</v>
      </c>
      <c r="K104" s="11">
        <v>2055</v>
      </c>
      <c r="L104" s="5"/>
      <c r="M104" s="5"/>
      <c r="N104" s="5"/>
      <c r="O104" s="5"/>
      <c r="P104" s="6" t="s">
        <v>243</v>
      </c>
      <c r="Q104" s="6" t="s">
        <v>241</v>
      </c>
      <c r="R104" s="6" t="s">
        <v>275</v>
      </c>
      <c r="S104" s="7">
        <v>2067</v>
      </c>
    </row>
    <row r="105" spans="1:19" ht="17.25" customHeight="1" x14ac:dyDescent="0.2">
      <c r="A105" s="10" t="s">
        <v>244</v>
      </c>
      <c r="B105" s="10" t="s">
        <v>241</v>
      </c>
      <c r="C105" s="10" t="s">
        <v>242</v>
      </c>
      <c r="D105" s="4">
        <v>1899</v>
      </c>
      <c r="E105" s="15" t="s">
        <v>244</v>
      </c>
      <c r="F105" s="10" t="s">
        <v>241</v>
      </c>
      <c r="G105" s="16" t="s">
        <v>242</v>
      </c>
      <c r="H105" s="10" t="s">
        <v>243</v>
      </c>
      <c r="I105" s="10" t="s">
        <v>241</v>
      </c>
      <c r="J105" s="10" t="s">
        <v>242</v>
      </c>
      <c r="K105" s="11">
        <v>1940</v>
      </c>
      <c r="L105" s="5"/>
      <c r="M105" s="5"/>
      <c r="N105" s="5"/>
      <c r="O105" s="5"/>
      <c r="P105" s="6" t="s">
        <v>244</v>
      </c>
      <c r="Q105" s="6" t="s">
        <v>241</v>
      </c>
      <c r="R105" s="6" t="s">
        <v>275</v>
      </c>
      <c r="S105" s="7">
        <v>1949</v>
      </c>
    </row>
    <row r="106" spans="1:19" ht="17.25" customHeight="1" x14ac:dyDescent="0.2">
      <c r="A106" s="10" t="s">
        <v>247</v>
      </c>
      <c r="B106" s="10" t="s">
        <v>245</v>
      </c>
      <c r="C106" s="10" t="s">
        <v>246</v>
      </c>
      <c r="D106" s="4">
        <v>2293</v>
      </c>
      <c r="E106" s="15" t="s">
        <v>247</v>
      </c>
      <c r="F106" s="10" t="s">
        <v>245</v>
      </c>
      <c r="G106" s="16" t="s">
        <v>246</v>
      </c>
      <c r="H106" s="10" t="s">
        <v>244</v>
      </c>
      <c r="I106" s="10" t="s">
        <v>245</v>
      </c>
      <c r="J106" s="10" t="s">
        <v>246</v>
      </c>
      <c r="K106" s="11">
        <v>2664</v>
      </c>
      <c r="L106" s="5"/>
      <c r="M106" s="5"/>
      <c r="N106" s="5"/>
      <c r="O106" s="5"/>
      <c r="P106" s="10" t="s">
        <v>247</v>
      </c>
      <c r="Q106" s="10" t="s">
        <v>245</v>
      </c>
      <c r="R106" s="10" t="s">
        <v>246</v>
      </c>
      <c r="S106" s="11">
        <v>2695</v>
      </c>
    </row>
    <row r="107" spans="1:19" ht="17.25" customHeight="1" x14ac:dyDescent="0.2">
      <c r="A107" s="10" t="s">
        <v>250</v>
      </c>
      <c r="B107" s="10" t="s">
        <v>248</v>
      </c>
      <c r="C107" s="10" t="s">
        <v>249</v>
      </c>
      <c r="D107" s="4">
        <v>1868</v>
      </c>
      <c r="E107" s="15" t="s">
        <v>250</v>
      </c>
      <c r="F107" s="10" t="s">
        <v>248</v>
      </c>
      <c r="G107" s="16" t="s">
        <v>249</v>
      </c>
      <c r="H107" s="10" t="s">
        <v>247</v>
      </c>
      <c r="I107" s="10" t="s">
        <v>248</v>
      </c>
      <c r="J107" s="10" t="s">
        <v>249</v>
      </c>
      <c r="K107" s="11">
        <v>2001</v>
      </c>
      <c r="L107" s="5"/>
      <c r="M107" s="5"/>
      <c r="N107" s="5"/>
      <c r="O107" s="5"/>
      <c r="P107" s="5"/>
      <c r="Q107" s="5"/>
      <c r="R107" s="5"/>
      <c r="S107" s="5"/>
    </row>
    <row r="108" spans="1:19" ht="17.25" customHeight="1" x14ac:dyDescent="0.2">
      <c r="A108" s="10" t="s">
        <v>253</v>
      </c>
      <c r="B108" s="10" t="s">
        <v>251</v>
      </c>
      <c r="C108" s="10" t="s">
        <v>252</v>
      </c>
      <c r="D108" s="4">
        <v>1803</v>
      </c>
      <c r="E108" s="15" t="s">
        <v>253</v>
      </c>
      <c r="F108" s="10" t="s">
        <v>251</v>
      </c>
      <c r="G108" s="16" t="s">
        <v>252</v>
      </c>
      <c r="H108" s="10" t="s">
        <v>250</v>
      </c>
      <c r="I108" s="10" t="s">
        <v>251</v>
      </c>
      <c r="J108" s="10" t="s">
        <v>252</v>
      </c>
      <c r="K108" s="11">
        <v>1954</v>
      </c>
      <c r="L108" s="5"/>
      <c r="M108" s="5"/>
      <c r="N108" s="5"/>
      <c r="O108" s="5"/>
      <c r="P108" s="5"/>
      <c r="Q108" s="5"/>
      <c r="R108" s="5"/>
      <c r="S108" s="5"/>
    </row>
    <row r="109" spans="1:19" ht="17.25" customHeight="1" x14ac:dyDescent="0.2">
      <c r="A109" s="10" t="s">
        <v>256</v>
      </c>
      <c r="B109" s="10" t="s">
        <v>254</v>
      </c>
      <c r="C109" s="10" t="s">
        <v>255</v>
      </c>
      <c r="D109" s="4">
        <v>1403</v>
      </c>
      <c r="E109" s="15" t="s">
        <v>256</v>
      </c>
      <c r="F109" s="10" t="s">
        <v>254</v>
      </c>
      <c r="G109" s="16" t="s">
        <v>255</v>
      </c>
      <c r="H109" s="10" t="s">
        <v>253</v>
      </c>
      <c r="I109" s="10" t="s">
        <v>254</v>
      </c>
      <c r="J109" s="10" t="s">
        <v>255</v>
      </c>
      <c r="K109" s="11">
        <v>1725</v>
      </c>
      <c r="L109" s="5"/>
      <c r="M109" s="5"/>
      <c r="N109" s="5"/>
      <c r="O109" s="5"/>
      <c r="P109" s="5"/>
      <c r="Q109" s="5"/>
      <c r="R109" s="5"/>
      <c r="S109" s="5"/>
    </row>
    <row r="110" spans="1:19" ht="17.25" customHeight="1" x14ac:dyDescent="0.2">
      <c r="A110" s="10" t="s">
        <v>257</v>
      </c>
      <c r="B110" s="10" t="s">
        <v>254</v>
      </c>
      <c r="C110" s="10" t="s">
        <v>255</v>
      </c>
      <c r="D110" s="4">
        <v>1346</v>
      </c>
      <c r="E110" s="15" t="s">
        <v>257</v>
      </c>
      <c r="F110" s="10" t="s">
        <v>254</v>
      </c>
      <c r="G110" s="16" t="s">
        <v>255</v>
      </c>
      <c r="H110" s="10" t="s">
        <v>256</v>
      </c>
      <c r="I110" s="10" t="s">
        <v>254</v>
      </c>
      <c r="J110" s="10" t="s">
        <v>255</v>
      </c>
      <c r="K110" s="11">
        <v>1332</v>
      </c>
      <c r="L110" s="5"/>
      <c r="M110" s="5"/>
      <c r="N110" s="5"/>
      <c r="O110" s="5"/>
      <c r="P110" s="5"/>
      <c r="Q110" s="5"/>
      <c r="R110" s="5"/>
      <c r="S110" s="5"/>
    </row>
    <row r="111" spans="1:19" ht="17.25" customHeight="1" x14ac:dyDescent="0.2">
      <c r="A111" s="10" t="s">
        <v>260</v>
      </c>
      <c r="B111" s="10" t="s">
        <v>258</v>
      </c>
      <c r="C111" s="10" t="s">
        <v>259</v>
      </c>
      <c r="D111" s="4">
        <v>1671</v>
      </c>
      <c r="E111" s="15" t="s">
        <v>260</v>
      </c>
      <c r="F111" s="10" t="s">
        <v>258</v>
      </c>
      <c r="G111" s="16" t="s">
        <v>259</v>
      </c>
      <c r="H111" s="10" t="s">
        <v>257</v>
      </c>
      <c r="I111" s="10" t="s">
        <v>258</v>
      </c>
      <c r="J111" s="10" t="s">
        <v>259</v>
      </c>
      <c r="K111" s="11">
        <v>2139</v>
      </c>
      <c r="L111" s="5"/>
      <c r="M111" s="5"/>
      <c r="N111" s="5"/>
      <c r="O111" s="5"/>
      <c r="P111" s="5"/>
      <c r="Q111" s="5"/>
      <c r="R111" s="5"/>
      <c r="S111" s="5"/>
    </row>
    <row r="112" spans="1:19" x14ac:dyDescent="0.2">
      <c r="A112" s="10" t="s">
        <v>273</v>
      </c>
      <c r="B112" s="10" t="s">
        <v>261</v>
      </c>
      <c r="C112" s="10" t="s">
        <v>262</v>
      </c>
      <c r="D112" s="4">
        <v>1995</v>
      </c>
      <c r="E112" s="15" t="s">
        <v>273</v>
      </c>
      <c r="F112" s="10" t="s">
        <v>261</v>
      </c>
      <c r="G112" s="16" t="s">
        <v>262</v>
      </c>
      <c r="H112" s="10" t="s">
        <v>260</v>
      </c>
      <c r="I112" s="10" t="s">
        <v>261</v>
      </c>
      <c r="J112" s="10" t="s">
        <v>262</v>
      </c>
      <c r="K112" s="11">
        <v>2324</v>
      </c>
    </row>
  </sheetData>
  <phoneticPr fontId="5" type="noConversion"/>
  <pageMargins left="1" right="1" top="1" bottom="1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Electorate</vt:lpstr>
      <vt:lpstr>Polling Places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Polling station comparisons</dc:title>
  <dc:creator>Phillip Nduoyo</dc:creator>
  <cp:lastModifiedBy>Phillip Nduoyo</cp:lastModifiedBy>
  <dcterms:created xsi:type="dcterms:W3CDTF">2021-09-10T11:19:05Z</dcterms:created>
  <dcterms:modified xsi:type="dcterms:W3CDTF">2021-09-17T06:17:19Z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