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School forum/"/>
    </mc:Choice>
  </mc:AlternateContent>
  <xr:revisionPtr revIDLastSave="5" documentId="8_{258E7AF0-6F33-4846-804D-68EF6609289E}" xr6:coauthVersionLast="45" xr6:coauthVersionMax="45" xr10:uidLastSave="{D0A73B54-60E6-431C-801A-F9E6EB384BBA}"/>
  <bookViews>
    <workbookView xWindow="-120" yWindow="-120" windowWidth="20730" windowHeight="11160" xr2:uid="{8C09B9F9-5B75-494F-A9AD-C5F41AE97110}"/>
  </bookViews>
  <sheets>
    <sheet name="Ex High Needs" sheetId="1" r:id="rId1"/>
  </sheets>
  <externalReferences>
    <externalReference r:id="rId2"/>
  </externalReferences>
  <definedNames>
    <definedName name="All_PupilNo_threshold">[1]Proforma!$G$49</definedName>
    <definedName name="AWPU_KS3_Rate">[1]Proforma!$E$15</definedName>
    <definedName name="AWPU_KS4_Rate">[1]Proforma!$E$16</definedName>
    <definedName name="AWPU_Pri_Rate">[1]Proforma!$E$14</definedName>
    <definedName name="Capping_Scaling_YesNo">[1]Proforma!$J$71</definedName>
    <definedName name="Ceiling">[1]Proforma!$D$72</definedName>
    <definedName name="EAL_Pri">[1]Proforma!$E$28</definedName>
    <definedName name="EAL_Pri_Option">[1]Proforma!$D$28</definedName>
    <definedName name="EAL_Sec">[1]Proforma!$F$29</definedName>
    <definedName name="EAL_Sec_Option">[1]Proforma!$D$29</definedName>
    <definedName name="Ever6_pri_rate">[1]Proforma!$E$19</definedName>
    <definedName name="Ever6_sec_rate">[1]Proforma!$F$19</definedName>
    <definedName name="FSM_Pri_Rate">[1]Proforma!$E$18</definedName>
    <definedName name="FSM_Sec_Rate">[1]Proforma!$F$18</definedName>
    <definedName name="IDACI_B1_Pri">[1]Proforma!$E$20</definedName>
    <definedName name="IDACI_B1_Sec">[1]Proforma!$F$20</definedName>
    <definedName name="IDACI_B2_Pri">[1]Proforma!$E$21</definedName>
    <definedName name="IDACI_B2_Sec">[1]Proforma!$F$21</definedName>
    <definedName name="IDACI_B3_Pri">[1]Proforma!$E$22</definedName>
    <definedName name="IDACI_B3_Sec">[1]Proforma!$F$22</definedName>
    <definedName name="IDACI_B4_Pri">[1]Proforma!$E$23</definedName>
    <definedName name="IDACI_B4_Sec">[1]Proforma!$F$23</definedName>
    <definedName name="IDACI_B5_Pri">[1]Proforma!$E$24</definedName>
    <definedName name="IDACI_B5_Sec">[1]Proforma!$F$24</definedName>
    <definedName name="IDACI_B6_Pri">[1]Proforma!$E$25</definedName>
    <definedName name="IDACI_B6_Sec">[1]Proforma!$F$25</definedName>
    <definedName name="LAC_Rate">[1]Proforma!$E$27</definedName>
    <definedName name="LCHI_Pri">[1]Proforma!$F$32</definedName>
    <definedName name="LCHI_Sec">[1]Proforma!$F$33</definedName>
    <definedName name="MFG_Rate">[1]Proforma!$H$69</definedName>
    <definedName name="Mid_PupilNo_threshold">[1]Proforma!$G$48</definedName>
    <definedName name="min_pupil_rate_KS3">[1]Proforma!$E$9</definedName>
    <definedName name="min_pupil_rate_KS4">[1]Proforma!$G$9</definedName>
    <definedName name="min_pupil_rate_pri">[1]Proforma!$D$9</definedName>
    <definedName name="Mobility_Pri">[1]Proforma!$E$30</definedName>
    <definedName name="Mobility_Sec">[1]Proforma!$F$30</definedName>
    <definedName name="Notional_SEN_AWPU_KS3">[1]Proforma!$L$15</definedName>
    <definedName name="Notional_SEN_AWPU_KS4">[1]Proforma!$L$16</definedName>
    <definedName name="Notional_SEN_AWPU_Pri">[1]Proforma!$L$14</definedName>
    <definedName name="Notional_SEN_EAL_Pri">[1]Proforma!$L$28</definedName>
    <definedName name="Notional_SEN_EAL_Sec">[1]Proforma!$M$29</definedName>
    <definedName name="Notional_SEN_Ever6_Pri">[1]Proforma!$L$19</definedName>
    <definedName name="Notional_SEN_Ever6_Sec">[1]Proforma!$M$19</definedName>
    <definedName name="Notional_SEN_ExCir2">[1]Proforma!$L$57</definedName>
    <definedName name="Notional_SEN_ExCir3">[1]Proforma!$L$58</definedName>
    <definedName name="Notional_SEN_ExCir4">[1]Proforma!$L$59</definedName>
    <definedName name="Notional_SEN_ExCir5">[1]Proforma!$L$60</definedName>
    <definedName name="Notional_SEN_ExCir6">[1]Proforma!$L$61</definedName>
    <definedName name="Notional_SEN_ExCir7">[1]Proforma!$L$62</definedName>
    <definedName name="Notional_SEN_FSM_Pri">[1]Proforma!$L$18</definedName>
    <definedName name="Notional_SEN_FSM_Sec">[1]Proforma!$M$18</definedName>
    <definedName name="Notional_SEN_IDACI_B1_Pri">[1]Proforma!$L$20</definedName>
    <definedName name="Notional_SEN_IDACI_B1_Sec">[1]Proforma!$M$20</definedName>
    <definedName name="Notional_SEN_IDACI_B2_Pri">[1]Proforma!$L$21</definedName>
    <definedName name="Notional_SEN_IDACI_B2_Sec">[1]Proforma!$M$21</definedName>
    <definedName name="Notional_SEN_IDACI_B3_Pri">[1]Proforma!$L$22</definedName>
    <definedName name="Notional_SEN_IDACI_B3_Sec">[1]Proforma!$M$22</definedName>
    <definedName name="Notional_SEN_IDACI_B4_Pri">[1]Proforma!$L$23</definedName>
    <definedName name="Notional_SEN_IDACI_B4_Sec">[1]Proforma!$M$23</definedName>
    <definedName name="Notional_SEN_IDACI_B5_Pri">[1]Proforma!$L$24</definedName>
    <definedName name="Notional_SEN_IDACI_B5_Sec">[1]Proforma!$M$24</definedName>
    <definedName name="Notional_SEN_IDACI_B6_Pri">[1]Proforma!$L$25</definedName>
    <definedName name="Notional_SEN_IDACI_B6_Sec">[1]Proforma!$M$25</definedName>
    <definedName name="Notional_SEN_LAC">[1]Proforma!$L$27</definedName>
    <definedName name="Notional_SEN_LCHI_Pri">[1]Proforma!$L$32</definedName>
    <definedName name="Notional_SEN_LCHI_Sec">[1]Proforma!$M$33</definedName>
    <definedName name="Notional_SEN_Lump_sum_Pri">[1]Proforma!$L$43</definedName>
    <definedName name="Notional_SEN_Lump_sum_Sec">[1]Proforma!$M$43</definedName>
    <definedName name="Notional_SEN_MFG">[1]Proforma!$L$76</definedName>
    <definedName name="Notional_SEN_Mobility_Pri">[1]Proforma!$L$30</definedName>
    <definedName name="Notional_SEN_Mobility_Sec">[1]Proforma!$M$30</definedName>
    <definedName name="Notional_SEN_MPPF">[1]Proforma!$L$66</definedName>
    <definedName name="Notional_SEN_PFI">[1]Proforma!$L$53</definedName>
    <definedName name="Notional_SEN_Rates">[1]Proforma!$L$52</definedName>
    <definedName name="Notional_SEN_Sparsity_Pri">[1]Proforma!$L$44</definedName>
    <definedName name="Notional_SEN_Sparsity_Sec">[1]Proforma!$M$44</definedName>
    <definedName name="Notional_SEN_Split_sites">[1]Proforma!$L$51</definedName>
    <definedName name="Pri_PupilNo_threshold">[1]Proforma!$G$46</definedName>
    <definedName name="Primary_Lump_sum">[1]Proforma!$F$43</definedName>
    <definedName name="Scaling_Factor">[1]Proforma!$G$72</definedName>
    <definedName name="Sec_PupilNo_threshold">[1]Proforma!$G$47</definedName>
    <definedName name="Secondary_Lump_Sum">[1]Proforma!$G$43</definedName>
    <definedName name="Sparsity_All_lump_sum">[1]Proforma!$I$44</definedName>
    <definedName name="Sparsity_Mid_lump_sum">[1]Proforma!$H$44</definedName>
    <definedName name="Sparsity_Pri_lump_sum">[1]Proforma!$F$44</definedName>
    <definedName name="Sparsity_Sec_lump_sum">[1]Proforma!$G$44</definedName>
    <definedName name="Tapered_all_lump_sum">[1]Proforma!$K$49</definedName>
    <definedName name="Tapered_mid_lump_sum">[1]Proforma!$K$48</definedName>
    <definedName name="Tapered_primary_lump_sum">[1]Proforma!$K$46</definedName>
    <definedName name="Tapered_secondary_lump_sum">[1]Proforma!$K$47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91" i="1" l="1"/>
  <c r="AB91" i="1" s="1"/>
  <c r="W91" i="1"/>
  <c r="Y91" i="1" s="1"/>
  <c r="L91" i="1"/>
  <c r="AB90" i="1"/>
  <c r="Z90" i="1"/>
  <c r="W90" i="1"/>
  <c r="Y90" i="1" s="1"/>
  <c r="L90" i="1"/>
  <c r="Z89" i="1"/>
  <c r="AB89" i="1" s="1"/>
  <c r="W89" i="1"/>
  <c r="Y89" i="1" s="1"/>
  <c r="L89" i="1"/>
  <c r="AB88" i="1"/>
  <c r="Z88" i="1"/>
  <c r="W88" i="1"/>
  <c r="Y88" i="1" s="1"/>
  <c r="L88" i="1"/>
  <c r="Z87" i="1"/>
  <c r="AB87" i="1" s="1"/>
  <c r="W87" i="1"/>
  <c r="Y87" i="1" s="1"/>
  <c r="L87" i="1"/>
  <c r="AC86" i="1"/>
  <c r="Z86" i="1"/>
  <c r="AB86" i="1" s="1"/>
  <c r="Y86" i="1"/>
  <c r="W86" i="1"/>
  <c r="L86" i="1"/>
  <c r="AB85" i="1"/>
  <c r="AA85" i="1"/>
  <c r="Z85" i="1"/>
  <c r="W85" i="1"/>
  <c r="Y85" i="1" s="1"/>
  <c r="L85" i="1"/>
  <c r="Z84" i="1"/>
  <c r="AB84" i="1" s="1"/>
  <c r="Y84" i="1"/>
  <c r="W84" i="1"/>
  <c r="L84" i="1"/>
  <c r="AB83" i="1"/>
  <c r="Z83" i="1"/>
  <c r="W83" i="1"/>
  <c r="Y83" i="1" s="1"/>
  <c r="L83" i="1"/>
  <c r="AB82" i="1"/>
  <c r="Z82" i="1"/>
  <c r="W82" i="1"/>
  <c r="Y82" i="1" s="1"/>
  <c r="L82" i="1"/>
  <c r="AD81" i="1"/>
  <c r="Z81" i="1"/>
  <c r="AB81" i="1" s="1"/>
  <c r="Y81" i="1"/>
  <c r="W81" i="1"/>
  <c r="L81" i="1"/>
  <c r="AB80" i="1"/>
  <c r="AA80" i="1"/>
  <c r="Z80" i="1"/>
  <c r="W80" i="1"/>
  <c r="Y80" i="1" s="1"/>
  <c r="L80" i="1"/>
  <c r="Z79" i="1"/>
  <c r="AB79" i="1" s="1"/>
  <c r="Y79" i="1"/>
  <c r="W79" i="1"/>
  <c r="L79" i="1"/>
  <c r="AB78" i="1"/>
  <c r="AA78" i="1"/>
  <c r="Z78" i="1"/>
  <c r="W78" i="1"/>
  <c r="Y78" i="1" s="1"/>
  <c r="L78" i="1"/>
  <c r="AC77" i="1"/>
  <c r="Z77" i="1"/>
  <c r="AB77" i="1" s="1"/>
  <c r="Y77" i="1"/>
  <c r="AA77" i="1" s="1"/>
  <c r="W77" i="1"/>
  <c r="L77" i="1"/>
  <c r="AB76" i="1"/>
  <c r="Z76" i="1"/>
  <c r="W76" i="1"/>
  <c r="Y76" i="1" s="1"/>
  <c r="L76" i="1"/>
  <c r="Z75" i="1"/>
  <c r="AB75" i="1" s="1"/>
  <c r="Y75" i="1"/>
  <c r="AA75" i="1" s="1"/>
  <c r="W75" i="1"/>
  <c r="L75" i="1"/>
  <c r="AB74" i="1"/>
  <c r="Z74" i="1"/>
  <c r="W74" i="1"/>
  <c r="Y74" i="1" s="1"/>
  <c r="L74" i="1"/>
  <c r="AD73" i="1"/>
  <c r="Z73" i="1"/>
  <c r="AB73" i="1" s="1"/>
  <c r="Y73" i="1"/>
  <c r="W73" i="1"/>
  <c r="L73" i="1"/>
  <c r="AB72" i="1"/>
  <c r="AA72" i="1"/>
  <c r="Z72" i="1"/>
  <c r="W72" i="1"/>
  <c r="Y72" i="1" s="1"/>
  <c r="L72" i="1"/>
  <c r="AD71" i="1"/>
  <c r="AA71" i="1"/>
  <c r="Z71" i="1"/>
  <c r="AB71" i="1" s="1"/>
  <c r="W71" i="1"/>
  <c r="Y71" i="1" s="1"/>
  <c r="L71" i="1"/>
  <c r="AC70" i="1"/>
  <c r="AB70" i="1"/>
  <c r="Z70" i="1"/>
  <c r="W70" i="1"/>
  <c r="Y70" i="1" s="1"/>
  <c r="L70" i="1"/>
  <c r="AB69" i="1"/>
  <c r="AA69" i="1"/>
  <c r="Z69" i="1"/>
  <c r="Y69" i="1"/>
  <c r="W69" i="1"/>
  <c r="L69" i="1"/>
  <c r="AD68" i="1"/>
  <c r="Z68" i="1"/>
  <c r="AB68" i="1" s="1"/>
  <c r="Y68" i="1"/>
  <c r="AA68" i="1" s="1"/>
  <c r="W68" i="1"/>
  <c r="L68" i="1"/>
  <c r="AB67" i="1"/>
  <c r="Z67" i="1"/>
  <c r="W67" i="1"/>
  <c r="Y67" i="1" s="1"/>
  <c r="L67" i="1"/>
  <c r="Z66" i="1"/>
  <c r="AB66" i="1" s="1"/>
  <c r="W66" i="1"/>
  <c r="Y66" i="1" s="1"/>
  <c r="AD66" i="1" s="1"/>
  <c r="L66" i="1"/>
  <c r="Z65" i="1"/>
  <c r="AB65" i="1" s="1"/>
  <c r="W65" i="1"/>
  <c r="Y65" i="1" s="1"/>
  <c r="AC65" i="1" s="1"/>
  <c r="L65" i="1"/>
  <c r="AA64" i="1"/>
  <c r="Z64" i="1"/>
  <c r="AB64" i="1" s="1"/>
  <c r="W64" i="1"/>
  <c r="Y64" i="1" s="1"/>
  <c r="AC64" i="1" s="1"/>
  <c r="L64" i="1"/>
  <c r="AD63" i="1"/>
  <c r="AE63" i="1" s="1"/>
  <c r="AA63" i="1"/>
  <c r="Z63" i="1"/>
  <c r="AB63" i="1" s="1"/>
  <c r="Y63" i="1"/>
  <c r="AC63" i="1" s="1"/>
  <c r="W63" i="1"/>
  <c r="L63" i="1"/>
  <c r="AD62" i="1"/>
  <c r="AE62" i="1" s="1"/>
  <c r="Z62" i="1"/>
  <c r="AB62" i="1" s="1"/>
  <c r="Y62" i="1"/>
  <c r="W62" i="1"/>
  <c r="L62" i="1"/>
  <c r="AB61" i="1"/>
  <c r="Z61" i="1"/>
  <c r="W61" i="1"/>
  <c r="Y61" i="1" s="1"/>
  <c r="AA61" i="1" s="1"/>
  <c r="L61" i="1"/>
  <c r="AA60" i="1"/>
  <c r="Z60" i="1"/>
  <c r="AB60" i="1" s="1"/>
  <c r="W60" i="1"/>
  <c r="Y60" i="1" s="1"/>
  <c r="L60" i="1"/>
  <c r="Z59" i="1"/>
  <c r="AB59" i="1" s="1"/>
  <c r="Y59" i="1"/>
  <c r="AC59" i="1" s="1"/>
  <c r="W59" i="1"/>
  <c r="L59" i="1"/>
  <c r="AE58" i="1"/>
  <c r="AC58" i="1"/>
  <c r="AB58" i="1"/>
  <c r="Z58" i="1"/>
  <c r="Y58" i="1"/>
  <c r="AD58" i="1" s="1"/>
  <c r="W58" i="1"/>
  <c r="L58" i="1"/>
  <c r="AA57" i="1"/>
  <c r="Z57" i="1"/>
  <c r="AB57" i="1" s="1"/>
  <c r="W57" i="1"/>
  <c r="Y57" i="1" s="1"/>
  <c r="L57" i="1"/>
  <c r="AB56" i="1"/>
  <c r="Z56" i="1"/>
  <c r="Y56" i="1"/>
  <c r="AA56" i="1" s="1"/>
  <c r="W56" i="1"/>
  <c r="L56" i="1"/>
  <c r="AB55" i="1"/>
  <c r="Z55" i="1"/>
  <c r="Y55" i="1"/>
  <c r="AC55" i="1" s="1"/>
  <c r="W55" i="1"/>
  <c r="L55" i="1"/>
  <c r="AD54" i="1"/>
  <c r="AC54" i="1"/>
  <c r="AA54" i="1"/>
  <c r="Z54" i="1"/>
  <c r="AB54" i="1" s="1"/>
  <c r="Y54" i="1"/>
  <c r="W54" i="1"/>
  <c r="L54" i="1"/>
  <c r="AC53" i="1"/>
  <c r="AB53" i="1"/>
  <c r="Z53" i="1"/>
  <c r="Y53" i="1"/>
  <c r="AD53" i="1" s="1"/>
  <c r="AE53" i="1" s="1"/>
  <c r="W53" i="1"/>
  <c r="L53" i="1"/>
  <c r="AC52" i="1"/>
  <c r="AA52" i="1"/>
  <c r="Z52" i="1"/>
  <c r="Y52" i="1"/>
  <c r="W52" i="1"/>
  <c r="L52" i="1"/>
  <c r="AB51" i="1"/>
  <c r="Z51" i="1"/>
  <c r="W51" i="1"/>
  <c r="Y51" i="1" s="1"/>
  <c r="AA51" i="1" s="1"/>
  <c r="L51" i="1"/>
  <c r="Z50" i="1"/>
  <c r="AB50" i="1" s="1"/>
  <c r="Y50" i="1"/>
  <c r="AC50" i="1" s="1"/>
  <c r="W50" i="1"/>
  <c r="L50" i="1"/>
  <c r="AC49" i="1"/>
  <c r="AB49" i="1"/>
  <c r="AA49" i="1"/>
  <c r="Z49" i="1"/>
  <c r="Y49" i="1"/>
  <c r="AD49" i="1" s="1"/>
  <c r="AE49" i="1" s="1"/>
  <c r="W49" i="1"/>
  <c r="L49" i="1"/>
  <c r="AD48" i="1"/>
  <c r="Z48" i="1"/>
  <c r="AB48" i="1" s="1"/>
  <c r="Y48" i="1"/>
  <c r="AA48" i="1" s="1"/>
  <c r="W48" i="1"/>
  <c r="L48" i="1"/>
  <c r="AB47" i="1"/>
  <c r="Z47" i="1"/>
  <c r="W47" i="1"/>
  <c r="Y47" i="1" s="1"/>
  <c r="L47" i="1"/>
  <c r="AC46" i="1"/>
  <c r="Z46" i="1"/>
  <c r="AB46" i="1" s="1"/>
  <c r="Y46" i="1"/>
  <c r="AD46" i="1" s="1"/>
  <c r="W46" i="1"/>
  <c r="L46" i="1"/>
  <c r="AB45" i="1"/>
  <c r="Z45" i="1"/>
  <c r="W45" i="1"/>
  <c r="Y45" i="1" s="1"/>
  <c r="L45" i="1"/>
  <c r="AE44" i="1"/>
  <c r="AC44" i="1"/>
  <c r="AA44" i="1"/>
  <c r="Z44" i="1"/>
  <c r="AB44" i="1" s="1"/>
  <c r="Y44" i="1"/>
  <c r="AD44" i="1" s="1"/>
  <c r="W44" i="1"/>
  <c r="L44" i="1"/>
  <c r="AB43" i="1"/>
  <c r="Z43" i="1"/>
  <c r="W43" i="1"/>
  <c r="Y43" i="1" s="1"/>
  <c r="L43" i="1"/>
  <c r="Z42" i="1"/>
  <c r="AB42" i="1" s="1"/>
  <c r="Y42" i="1"/>
  <c r="AC42" i="1" s="1"/>
  <c r="W42" i="1"/>
  <c r="L42" i="1"/>
  <c r="AC41" i="1"/>
  <c r="AB41" i="1"/>
  <c r="Z41" i="1"/>
  <c r="Y41" i="1"/>
  <c r="AD41" i="1" s="1"/>
  <c r="W41" i="1"/>
  <c r="L41" i="1"/>
  <c r="AA40" i="1"/>
  <c r="Z40" i="1"/>
  <c r="AB40" i="1" s="1"/>
  <c r="W40" i="1"/>
  <c r="Y40" i="1" s="1"/>
  <c r="L40" i="1"/>
  <c r="AB39" i="1"/>
  <c r="Z39" i="1"/>
  <c r="W39" i="1"/>
  <c r="Y39" i="1" s="1"/>
  <c r="L39" i="1"/>
  <c r="AB38" i="1"/>
  <c r="Z38" i="1"/>
  <c r="W38" i="1"/>
  <c r="Y38" i="1" s="1"/>
  <c r="AC38" i="1" s="1"/>
  <c r="L38" i="1"/>
  <c r="Z37" i="1"/>
  <c r="AB37" i="1" s="1"/>
  <c r="Y37" i="1"/>
  <c r="W37" i="1"/>
  <c r="L37" i="1"/>
  <c r="AA36" i="1"/>
  <c r="Z36" i="1"/>
  <c r="AB36" i="1" s="1"/>
  <c r="W36" i="1"/>
  <c r="Y36" i="1" s="1"/>
  <c r="AC36" i="1" s="1"/>
  <c r="L36" i="1"/>
  <c r="AB35" i="1"/>
  <c r="Z35" i="1"/>
  <c r="W35" i="1"/>
  <c r="Y35" i="1" s="1"/>
  <c r="L35" i="1"/>
  <c r="AB34" i="1"/>
  <c r="AA34" i="1"/>
  <c r="Z34" i="1"/>
  <c r="W34" i="1"/>
  <c r="Y34" i="1" s="1"/>
  <c r="AC34" i="1" s="1"/>
  <c r="L34" i="1"/>
  <c r="AE33" i="1"/>
  <c r="AC33" i="1"/>
  <c r="AA33" i="1"/>
  <c r="Z33" i="1"/>
  <c r="AB33" i="1" s="1"/>
  <c r="Y33" i="1"/>
  <c r="AD33" i="1" s="1"/>
  <c r="W33" i="1"/>
  <c r="L33" i="1"/>
  <c r="Z32" i="1"/>
  <c r="AB32" i="1" s="1"/>
  <c r="W32" i="1"/>
  <c r="Y32" i="1" s="1"/>
  <c r="L32" i="1"/>
  <c r="AB31" i="1"/>
  <c r="AA31" i="1"/>
  <c r="Z31" i="1"/>
  <c r="Y31" i="1"/>
  <c r="AD31" i="1" s="1"/>
  <c r="W31" i="1"/>
  <c r="L31" i="1"/>
  <c r="AC30" i="1"/>
  <c r="AA30" i="1"/>
  <c r="Z30" i="1"/>
  <c r="AB30" i="1" s="1"/>
  <c r="Y30" i="1"/>
  <c r="AD30" i="1" s="1"/>
  <c r="W30" i="1"/>
  <c r="L30" i="1"/>
  <c r="AB29" i="1"/>
  <c r="Z29" i="1"/>
  <c r="W29" i="1"/>
  <c r="Y29" i="1" s="1"/>
  <c r="L29" i="1"/>
  <c r="AE28" i="1"/>
  <c r="AD28" i="1"/>
  <c r="Z28" i="1"/>
  <c r="AB28" i="1" s="1"/>
  <c r="Y28" i="1"/>
  <c r="AC28" i="1" s="1"/>
  <c r="W28" i="1"/>
  <c r="L28" i="1"/>
  <c r="AB27" i="1"/>
  <c r="Z27" i="1"/>
  <c r="Y27" i="1"/>
  <c r="AD27" i="1" s="1"/>
  <c r="AE27" i="1" s="1"/>
  <c r="W27" i="1"/>
  <c r="L27" i="1"/>
  <c r="AD26" i="1"/>
  <c r="AC26" i="1"/>
  <c r="Z26" i="1"/>
  <c r="AB26" i="1" s="1"/>
  <c r="Y26" i="1"/>
  <c r="AA26" i="1" s="1"/>
  <c r="W26" i="1"/>
  <c r="L26" i="1"/>
  <c r="AB25" i="1"/>
  <c r="Z25" i="1"/>
  <c r="W25" i="1"/>
  <c r="Y25" i="1" s="1"/>
  <c r="L25" i="1"/>
  <c r="AC24" i="1"/>
  <c r="AA24" i="1"/>
  <c r="Z24" i="1"/>
  <c r="AB24" i="1" s="1"/>
  <c r="Y24" i="1"/>
  <c r="AD24" i="1" s="1"/>
  <c r="W24" i="1"/>
  <c r="L24" i="1"/>
  <c r="AB23" i="1"/>
  <c r="Z23" i="1"/>
  <c r="W23" i="1"/>
  <c r="Y23" i="1" s="1"/>
  <c r="L23" i="1"/>
  <c r="AC22" i="1"/>
  <c r="AA22" i="1"/>
  <c r="Z22" i="1"/>
  <c r="AB22" i="1" s="1"/>
  <c r="Y22" i="1"/>
  <c r="W22" i="1"/>
  <c r="L22" i="1"/>
  <c r="AB21" i="1"/>
  <c r="Z21" i="1"/>
  <c r="W21" i="1"/>
  <c r="Y21" i="1" s="1"/>
  <c r="L21" i="1"/>
  <c r="Z20" i="1"/>
  <c r="AB20" i="1" s="1"/>
  <c r="Y20" i="1"/>
  <c r="AD20" i="1" s="1"/>
  <c r="W20" i="1"/>
  <c r="L20" i="1"/>
  <c r="AE19" i="1"/>
  <c r="AC19" i="1"/>
  <c r="AB19" i="1"/>
  <c r="Z19" i="1"/>
  <c r="Y19" i="1"/>
  <c r="AD19" i="1" s="1"/>
  <c r="W19" i="1"/>
  <c r="L19" i="1"/>
  <c r="Z18" i="1"/>
  <c r="AB18" i="1" s="1"/>
  <c r="Y18" i="1"/>
  <c r="AD18" i="1" s="1"/>
  <c r="W18" i="1"/>
  <c r="L18" i="1"/>
  <c r="Z17" i="1"/>
  <c r="AB17" i="1" s="1"/>
  <c r="W17" i="1"/>
  <c r="Y17" i="1" s="1"/>
  <c r="L17" i="1"/>
  <c r="AB16" i="1"/>
  <c r="Z16" i="1"/>
  <c r="W16" i="1"/>
  <c r="Y16" i="1" s="1"/>
  <c r="AC16" i="1" s="1"/>
  <c r="L16" i="1"/>
  <c r="Z15" i="1"/>
  <c r="AB15" i="1" s="1"/>
  <c r="W15" i="1"/>
  <c r="Y15" i="1" s="1"/>
  <c r="L15" i="1"/>
  <c r="AA14" i="1"/>
  <c r="Z14" i="1"/>
  <c r="AB14" i="1" s="1"/>
  <c r="W14" i="1"/>
  <c r="Y14" i="1" s="1"/>
  <c r="AC14" i="1" s="1"/>
  <c r="L14" i="1"/>
  <c r="Z13" i="1"/>
  <c r="AB13" i="1" s="1"/>
  <c r="W13" i="1"/>
  <c r="Y13" i="1" s="1"/>
  <c r="L13" i="1"/>
  <c r="AD12" i="1"/>
  <c r="AB12" i="1"/>
  <c r="Z12" i="1"/>
  <c r="W12" i="1"/>
  <c r="Y12" i="1" s="1"/>
  <c r="AC12" i="1" s="1"/>
  <c r="L12" i="1"/>
  <c r="Z11" i="1"/>
  <c r="AB11" i="1" s="1"/>
  <c r="W11" i="1"/>
  <c r="Y11" i="1" s="1"/>
  <c r="L11" i="1"/>
  <c r="AA10" i="1"/>
  <c r="Z10" i="1"/>
  <c r="AD10" i="1" s="1"/>
  <c r="W10" i="1"/>
  <c r="Y10" i="1" s="1"/>
  <c r="AC10" i="1" s="1"/>
  <c r="L10" i="1"/>
  <c r="Z9" i="1"/>
  <c r="AB9" i="1" s="1"/>
  <c r="W9" i="1"/>
  <c r="Y9" i="1" s="1"/>
  <c r="L9" i="1"/>
  <c r="AB8" i="1"/>
  <c r="Z8" i="1"/>
  <c r="W8" i="1"/>
  <c r="Y8" i="1" s="1"/>
  <c r="AC8" i="1" s="1"/>
  <c r="L8" i="1"/>
  <c r="Z7" i="1"/>
  <c r="Z5" i="1" s="1"/>
  <c r="W7" i="1"/>
  <c r="Y7" i="1" s="1"/>
  <c r="L7" i="1"/>
  <c r="AB6" i="1"/>
  <c r="Z6" i="1"/>
  <c r="W6" i="1"/>
  <c r="W5" i="1" s="1"/>
  <c r="L6" i="1"/>
  <c r="T5" i="1"/>
  <c r="S5" i="1"/>
  <c r="R5" i="1"/>
  <c r="Q5" i="1"/>
  <c r="P5" i="1"/>
  <c r="N5" i="1"/>
  <c r="M5" i="1"/>
  <c r="L5" i="1"/>
  <c r="AA13" i="1" l="1"/>
  <c r="AD13" i="1"/>
  <c r="AC13" i="1"/>
  <c r="AD21" i="1"/>
  <c r="AA21" i="1"/>
  <c r="AC21" i="1"/>
  <c r="AA35" i="1"/>
  <c r="AD35" i="1"/>
  <c r="AC35" i="1"/>
  <c r="AA39" i="1"/>
  <c r="AD39" i="1"/>
  <c r="AC39" i="1"/>
  <c r="AE18" i="1"/>
  <c r="AE46" i="1"/>
  <c r="AD25" i="1"/>
  <c r="AC25" i="1"/>
  <c r="AA25" i="1"/>
  <c r="AE66" i="1"/>
  <c r="AE24" i="1"/>
  <c r="AA11" i="1"/>
  <c r="AC11" i="1"/>
  <c r="AD11" i="1"/>
  <c r="AA9" i="1"/>
  <c r="AD9" i="1"/>
  <c r="AC9" i="1"/>
  <c r="AD29" i="1"/>
  <c r="AC29" i="1"/>
  <c r="AA29" i="1"/>
  <c r="AA7" i="1"/>
  <c r="AD7" i="1"/>
  <c r="AC7" i="1"/>
  <c r="AD23" i="1"/>
  <c r="AA23" i="1"/>
  <c r="AC23" i="1"/>
  <c r="AB2" i="1"/>
  <c r="AI65" i="1"/>
  <c r="AE10" i="1"/>
  <c r="AE20" i="1"/>
  <c r="AD45" i="1"/>
  <c r="AA45" i="1"/>
  <c r="AC45" i="1"/>
  <c r="AA17" i="1"/>
  <c r="AD17" i="1"/>
  <c r="AC17" i="1"/>
  <c r="AE30" i="1"/>
  <c r="AD47" i="1"/>
  <c r="AA47" i="1"/>
  <c r="AC47" i="1"/>
  <c r="AA15" i="1"/>
  <c r="AD15" i="1"/>
  <c r="AC15" i="1"/>
  <c r="AD67" i="1"/>
  <c r="AA67" i="1"/>
  <c r="AC67" i="1"/>
  <c r="AA19" i="1"/>
  <c r="AA28" i="1"/>
  <c r="AE54" i="1"/>
  <c r="AA12" i="1"/>
  <c r="AD14" i="1"/>
  <c r="AD34" i="1"/>
  <c r="AA41" i="1"/>
  <c r="AA46" i="1"/>
  <c r="AA50" i="1"/>
  <c r="AC57" i="1"/>
  <c r="AD59" i="1"/>
  <c r="AD76" i="1"/>
  <c r="AC76" i="1"/>
  <c r="AA76" i="1"/>
  <c r="AA32" i="1"/>
  <c r="AD32" i="1"/>
  <c r="AA37" i="1"/>
  <c r="AC37" i="1"/>
  <c r="AD43" i="1"/>
  <c r="AC43" i="1"/>
  <c r="AD50" i="1"/>
  <c r="AB52" i="1"/>
  <c r="AD52" i="1"/>
  <c r="AC74" i="1"/>
  <c r="AD74" i="1"/>
  <c r="AC82" i="1"/>
  <c r="AD82" i="1"/>
  <c r="AA82" i="1"/>
  <c r="AD36" i="1"/>
  <c r="AC56" i="1"/>
  <c r="AA62" i="1"/>
  <c r="AC62" i="1"/>
  <c r="AC83" i="1"/>
  <c r="AD90" i="1"/>
  <c r="AC90" i="1"/>
  <c r="AA90" i="1"/>
  <c r="Y6" i="1"/>
  <c r="AB10" i="1"/>
  <c r="AE12" i="1"/>
  <c r="AA20" i="1"/>
  <c r="AA42" i="1"/>
  <c r="AA53" i="1"/>
  <c r="AD56" i="1"/>
  <c r="AD57" i="1"/>
  <c r="AC69" i="1"/>
  <c r="AD69" i="1"/>
  <c r="AA73" i="1"/>
  <c r="AC73" i="1"/>
  <c r="AA74" i="1"/>
  <c r="AD77" i="1"/>
  <c r="AB7" i="1"/>
  <c r="AE26" i="1"/>
  <c r="AA27" i="1"/>
  <c r="AC31" i="1"/>
  <c r="AA38" i="1"/>
  <c r="AE41" i="1"/>
  <c r="AA43" i="1"/>
  <c r="AA8" i="1"/>
  <c r="AA16" i="1"/>
  <c r="AA18" i="1"/>
  <c r="AC20" i="1"/>
  <c r="AD22" i="1"/>
  <c r="AE31" i="1"/>
  <c r="AC32" i="1"/>
  <c r="AD37" i="1"/>
  <c r="AC40" i="1"/>
  <c r="AD42" i="1"/>
  <c r="AC48" i="1"/>
  <c r="AA58" i="1"/>
  <c r="AC68" i="1"/>
  <c r="AD70" i="1"/>
  <c r="AA70" i="1"/>
  <c r="AC75" i="1"/>
  <c r="AA81" i="1"/>
  <c r="AC81" i="1"/>
  <c r="AI86" i="1"/>
  <c r="AC18" i="1"/>
  <c r="AC27" i="1"/>
  <c r="AD38" i="1"/>
  <c r="AD55" i="1"/>
  <c r="AA55" i="1"/>
  <c r="AI72" i="1"/>
  <c r="AE73" i="1"/>
  <c r="AD75" i="1"/>
  <c r="AI88" i="1"/>
  <c r="AD8" i="1"/>
  <c r="AD16" i="1"/>
  <c r="AE48" i="1"/>
  <c r="AD51" i="1"/>
  <c r="AC51" i="1"/>
  <c r="AD60" i="1"/>
  <c r="AA65" i="1"/>
  <c r="AD65" i="1"/>
  <c r="AC66" i="1"/>
  <c r="AA66" i="1"/>
  <c r="AE68" i="1"/>
  <c r="AI70" i="1"/>
  <c r="AE71" i="1"/>
  <c r="AE81" i="1"/>
  <c r="AA91" i="1"/>
  <c r="AD91" i="1"/>
  <c r="AC91" i="1"/>
  <c r="AD40" i="1"/>
  <c r="AA59" i="1"/>
  <c r="AD61" i="1"/>
  <c r="AC61" i="1"/>
  <c r="AA79" i="1"/>
  <c r="AC79" i="1"/>
  <c r="AD79" i="1"/>
  <c r="AD83" i="1"/>
  <c r="AA83" i="1"/>
  <c r="AA84" i="1"/>
  <c r="AD84" i="1"/>
  <c r="AC84" i="1"/>
  <c r="AA87" i="1"/>
  <c r="AC87" i="1"/>
  <c r="AD87" i="1"/>
  <c r="AD64" i="1"/>
  <c r="AI69" i="1"/>
  <c r="AC71" i="1"/>
  <c r="AD72" i="1"/>
  <c r="AC72" i="1"/>
  <c r="AD85" i="1"/>
  <c r="AC85" i="1"/>
  <c r="AA86" i="1"/>
  <c r="AD86" i="1"/>
  <c r="AI89" i="1"/>
  <c r="AC78" i="1"/>
  <c r="AD78" i="1"/>
  <c r="AI85" i="1"/>
  <c r="AD88" i="1"/>
  <c r="AC88" i="1"/>
  <c r="AA88" i="1"/>
  <c r="AC60" i="1"/>
  <c r="AI74" i="1"/>
  <c r="AD80" i="1"/>
  <c r="AC80" i="1"/>
  <c r="AI90" i="1"/>
  <c r="AD89" i="1"/>
  <c r="AC89" i="1"/>
  <c r="AA89" i="1"/>
  <c r="AI91" i="1"/>
  <c r="AE89" i="1" l="1"/>
  <c r="AE40" i="1"/>
  <c r="AA2" i="1"/>
  <c r="AH65" i="1" s="1"/>
  <c r="AJ65" i="1" s="1"/>
  <c r="AK65" i="1" s="1"/>
  <c r="AE55" i="1"/>
  <c r="AE37" i="1"/>
  <c r="AE32" i="1"/>
  <c r="AB3" i="1"/>
  <c r="AE7" i="1"/>
  <c r="AE84" i="1"/>
  <c r="AE91" i="1"/>
  <c r="AE60" i="1"/>
  <c r="AE16" i="1"/>
  <c r="AE77" i="1"/>
  <c r="AE57" i="1"/>
  <c r="AE50" i="1"/>
  <c r="AE59" i="1"/>
  <c r="AE47" i="1"/>
  <c r="AE17" i="1"/>
  <c r="AE45" i="1"/>
  <c r="AI73" i="1"/>
  <c r="AI71" i="1"/>
  <c r="AI68" i="1"/>
  <c r="AI84" i="1"/>
  <c r="AI87" i="1"/>
  <c r="AE9" i="1"/>
  <c r="AE64" i="1"/>
  <c r="AH84" i="1"/>
  <c r="AJ84" i="1" s="1"/>
  <c r="AK84" i="1" s="1"/>
  <c r="AE56" i="1"/>
  <c r="AI67" i="1"/>
  <c r="AE14" i="1"/>
  <c r="AE25" i="1"/>
  <c r="AE8" i="1"/>
  <c r="AH74" i="1"/>
  <c r="AJ74" i="1" s="1"/>
  <c r="AK74" i="1" s="1"/>
  <c r="AC6" i="1"/>
  <c r="AA6" i="1"/>
  <c r="Y5" i="1"/>
  <c r="AD6" i="1"/>
  <c r="AE36" i="1"/>
  <c r="AE43" i="1"/>
  <c r="AH90" i="1"/>
  <c r="AJ90" i="1" s="1"/>
  <c r="AK90" i="1" s="1"/>
  <c r="AE11" i="1"/>
  <c r="AE39" i="1"/>
  <c r="AE85" i="1"/>
  <c r="AE38" i="1"/>
  <c r="AE22" i="1"/>
  <c r="AE74" i="1"/>
  <c r="AE15" i="1"/>
  <c r="AE21" i="1"/>
  <c r="AE80" i="1"/>
  <c r="AE83" i="1"/>
  <c r="AE61" i="1"/>
  <c r="AE51" i="1"/>
  <c r="AE42" i="1"/>
  <c r="AE78" i="1"/>
  <c r="AE87" i="1"/>
  <c r="AE79" i="1"/>
  <c r="AE70" i="1"/>
  <c r="AI66" i="1"/>
  <c r="AE29" i="1"/>
  <c r="AE72" i="1"/>
  <c r="AE65" i="1"/>
  <c r="AD2" i="1"/>
  <c r="AF85" i="1" s="1"/>
  <c r="AE75" i="1"/>
  <c r="AE69" i="1"/>
  <c r="AE90" i="1"/>
  <c r="AE52" i="1"/>
  <c r="AE23" i="1"/>
  <c r="AE13" i="1"/>
  <c r="AE88" i="1"/>
  <c r="AH87" i="1"/>
  <c r="AJ87" i="1" s="1"/>
  <c r="AK87" i="1" s="1"/>
  <c r="AE86" i="1"/>
  <c r="AE34" i="1"/>
  <c r="AE67" i="1"/>
  <c r="AB1" i="1"/>
  <c r="AI52" i="1" s="1"/>
  <c r="AE82" i="1"/>
  <c r="AE76" i="1"/>
  <c r="AE35" i="1"/>
  <c r="AH88" i="1"/>
  <c r="AJ88" i="1" s="1"/>
  <c r="AK88" i="1" s="1"/>
  <c r="AF65" i="1" l="1"/>
  <c r="AF86" i="1"/>
  <c r="AF90" i="1"/>
  <c r="AH89" i="1"/>
  <c r="AJ89" i="1" s="1"/>
  <c r="AK89" i="1" s="1"/>
  <c r="AH86" i="1"/>
  <c r="AJ86" i="1" s="1"/>
  <c r="AK86" i="1" s="1"/>
  <c r="AF67" i="1"/>
  <c r="AH67" i="1"/>
  <c r="AJ67" i="1" s="1"/>
  <c r="AK67" i="1" s="1"/>
  <c r="AF69" i="1"/>
  <c r="AF72" i="1"/>
  <c r="AH66" i="1"/>
  <c r="AJ66" i="1" s="1"/>
  <c r="AK66" i="1" s="1"/>
  <c r="AI10" i="1"/>
  <c r="AI7" i="1"/>
  <c r="AD1" i="1"/>
  <c r="AD3" i="1"/>
  <c r="AF91" i="1" s="1"/>
  <c r="AF6" i="1"/>
  <c r="AE6" i="1"/>
  <c r="AH69" i="1"/>
  <c r="AJ69" i="1" s="1"/>
  <c r="AK69" i="1" s="1"/>
  <c r="AL69" i="1"/>
  <c r="AH85" i="1"/>
  <c r="AJ85" i="1" s="1"/>
  <c r="AK85" i="1" s="1"/>
  <c r="AL66" i="1"/>
  <c r="AH72" i="1"/>
  <c r="AJ72" i="1" s="1"/>
  <c r="AK72" i="1" s="1"/>
  <c r="AH71" i="1"/>
  <c r="AJ71" i="1" s="1"/>
  <c r="AK71" i="1" s="1"/>
  <c r="AL86" i="1"/>
  <c r="AH68" i="1"/>
  <c r="AJ68" i="1" s="1"/>
  <c r="AK68" i="1" s="1"/>
  <c r="AL71" i="1"/>
  <c r="AH73" i="1"/>
  <c r="AJ73" i="1" s="1"/>
  <c r="AK73" i="1" s="1"/>
  <c r="AH70" i="1"/>
  <c r="AJ70" i="1" s="1"/>
  <c r="AK70" i="1" s="1"/>
  <c r="AA1" i="1"/>
  <c r="AA3" i="1"/>
  <c r="AH91" i="1" s="1"/>
  <c r="AJ91" i="1" s="1"/>
  <c r="AK91" i="1" s="1"/>
  <c r="AF88" i="1"/>
  <c r="AF87" i="1"/>
  <c r="AI48" i="1"/>
  <c r="AI38" i="1"/>
  <c r="AI24" i="1"/>
  <c r="AI56" i="1"/>
  <c r="AI26" i="1"/>
  <c r="AI46" i="1"/>
  <c r="AI35" i="1"/>
  <c r="AI8" i="1"/>
  <c r="AI79" i="1"/>
  <c r="AI54" i="1"/>
  <c r="AI44" i="1"/>
  <c r="AI39" i="1"/>
  <c r="AI33" i="1"/>
  <c r="AI18" i="1"/>
  <c r="AI16" i="1"/>
  <c r="AI13" i="1"/>
  <c r="AI50" i="1"/>
  <c r="AI29" i="1"/>
  <c r="AI62" i="1"/>
  <c r="AI20" i="1"/>
  <c r="AI6" i="1"/>
  <c r="AI45" i="1"/>
  <c r="AI9" i="1"/>
  <c r="AI60" i="1"/>
  <c r="AI12" i="1"/>
  <c r="AI22" i="1"/>
  <c r="AI64" i="1"/>
  <c r="AI57" i="1"/>
  <c r="AI83" i="1"/>
  <c r="AI61" i="1"/>
  <c r="AI25" i="1"/>
  <c r="AI81" i="1"/>
  <c r="AI55" i="1"/>
  <c r="AI63" i="1"/>
  <c r="AI49" i="1"/>
  <c r="AI14" i="1"/>
  <c r="AI17" i="1"/>
  <c r="AI15" i="1"/>
  <c r="AI82" i="1"/>
  <c r="AI32" i="1"/>
  <c r="AI43" i="1"/>
  <c r="AI58" i="1"/>
  <c r="AI77" i="1"/>
  <c r="AI37" i="1"/>
  <c r="AI28" i="1"/>
  <c r="AI34" i="1"/>
  <c r="AI21" i="1"/>
  <c r="AI78" i="1"/>
  <c r="AI42" i="1"/>
  <c r="AI75" i="1"/>
  <c r="AI27" i="1"/>
  <c r="AI40" i="1"/>
  <c r="AI59" i="1"/>
  <c r="AI31" i="1"/>
  <c r="AI11" i="1"/>
  <c r="AI30" i="1"/>
  <c r="AI19" i="1"/>
  <c r="AI47" i="1"/>
  <c r="AI53" i="1"/>
  <c r="AI51" i="1"/>
  <c r="AI76" i="1"/>
  <c r="AI23" i="1"/>
  <c r="AI41" i="1"/>
  <c r="AI80" i="1"/>
  <c r="AI36" i="1"/>
  <c r="AF73" i="1"/>
  <c r="AF66" i="1"/>
  <c r="AF68" i="1"/>
  <c r="AF71" i="1"/>
  <c r="AF70" i="1"/>
  <c r="AF74" i="1"/>
  <c r="AF84" i="1"/>
  <c r="AF89" i="1"/>
  <c r="AH52" i="1" l="1"/>
  <c r="AJ52" i="1" s="1"/>
  <c r="AK52" i="1" s="1"/>
  <c r="AL63" i="1"/>
  <c r="AL33" i="1"/>
  <c r="AH30" i="1"/>
  <c r="AJ30" i="1" s="1"/>
  <c r="AK30" i="1" s="1"/>
  <c r="AH26" i="1"/>
  <c r="AJ26" i="1" s="1"/>
  <c r="AK26" i="1" s="1"/>
  <c r="AH33" i="1"/>
  <c r="AJ33" i="1" s="1"/>
  <c r="AK33" i="1" s="1"/>
  <c r="AH48" i="1"/>
  <c r="AJ48" i="1" s="1"/>
  <c r="AK48" i="1" s="1"/>
  <c r="AL32" i="1"/>
  <c r="AH63" i="1"/>
  <c r="AJ63" i="1" s="1"/>
  <c r="AK63" i="1" s="1"/>
  <c r="AH56" i="1"/>
  <c r="AJ56" i="1" s="1"/>
  <c r="AK56" i="1" s="1"/>
  <c r="AH10" i="1"/>
  <c r="AJ10" i="1" s="1"/>
  <c r="AK10" i="1" s="1"/>
  <c r="AL59" i="1"/>
  <c r="AL60" i="1"/>
  <c r="AL83" i="1"/>
  <c r="AH24" i="1"/>
  <c r="AJ24" i="1" s="1"/>
  <c r="AK24" i="1" s="1"/>
  <c r="AH54" i="1"/>
  <c r="AJ54" i="1" s="1"/>
  <c r="AK54" i="1" s="1"/>
  <c r="AH61" i="1"/>
  <c r="AJ61" i="1" s="1"/>
  <c r="AK61" i="1" s="1"/>
  <c r="AH36" i="1"/>
  <c r="AJ36" i="1" s="1"/>
  <c r="AK36" i="1" s="1"/>
  <c r="AH57" i="1"/>
  <c r="AJ57" i="1" s="1"/>
  <c r="AK57" i="1" s="1"/>
  <c r="AL40" i="1"/>
  <c r="AL55" i="1"/>
  <c r="AH40" i="1"/>
  <c r="AJ40" i="1" s="1"/>
  <c r="AK40" i="1" s="1"/>
  <c r="AH80" i="1"/>
  <c r="AJ80" i="1" s="1"/>
  <c r="AK80" i="1" s="1"/>
  <c r="AH75" i="1"/>
  <c r="AJ75" i="1" s="1"/>
  <c r="AK75" i="1" s="1"/>
  <c r="AH22" i="1"/>
  <c r="AJ22" i="1" s="1"/>
  <c r="AK22" i="1" s="1"/>
  <c r="AH78" i="1"/>
  <c r="AJ78" i="1" s="1"/>
  <c r="AK78" i="1" s="1"/>
  <c r="AL62" i="1"/>
  <c r="AH77" i="1"/>
  <c r="AJ77" i="1" s="1"/>
  <c r="AK77" i="1" s="1"/>
  <c r="AL57" i="1"/>
  <c r="AH44" i="1"/>
  <c r="AJ44" i="1" s="1"/>
  <c r="AK44" i="1" s="1"/>
  <c r="AH51" i="1"/>
  <c r="AJ51" i="1" s="1"/>
  <c r="AK51" i="1" s="1"/>
  <c r="AL17" i="1"/>
  <c r="AH14" i="1"/>
  <c r="AJ14" i="1" s="1"/>
  <c r="AK14" i="1" s="1"/>
  <c r="AL61" i="1"/>
  <c r="AH31" i="1"/>
  <c r="AJ31" i="1" s="1"/>
  <c r="AK31" i="1" s="1"/>
  <c r="AL82" i="1"/>
  <c r="AH60" i="1"/>
  <c r="AJ60" i="1" s="1"/>
  <c r="AK60" i="1" s="1"/>
  <c r="AH49" i="1"/>
  <c r="AJ49" i="1" s="1"/>
  <c r="AK49" i="1" s="1"/>
  <c r="AH64" i="1"/>
  <c r="AJ64" i="1" s="1"/>
  <c r="AK64" i="1" s="1"/>
  <c r="AH34" i="1"/>
  <c r="AJ34" i="1" s="1"/>
  <c r="AK34" i="1" s="1"/>
  <c r="AH81" i="1"/>
  <c r="AJ81" i="1" s="1"/>
  <c r="AK81" i="1" s="1"/>
  <c r="AH53" i="1"/>
  <c r="AJ53" i="1" s="1"/>
  <c r="AK53" i="1" s="1"/>
  <c r="AH28" i="1"/>
  <c r="AJ28" i="1" s="1"/>
  <c r="AK28" i="1" s="1"/>
  <c r="AH23" i="1"/>
  <c r="AJ23" i="1" s="1"/>
  <c r="AK23" i="1" s="1"/>
  <c r="AH82" i="1"/>
  <c r="AJ82" i="1" s="1"/>
  <c r="AK82" i="1" s="1"/>
  <c r="AH58" i="1"/>
  <c r="AJ58" i="1" s="1"/>
  <c r="AK58" i="1" s="1"/>
  <c r="AH79" i="1"/>
  <c r="AJ79" i="1" s="1"/>
  <c r="AK79" i="1" s="1"/>
  <c r="AH47" i="1"/>
  <c r="AJ47" i="1" s="1"/>
  <c r="AK47" i="1" s="1"/>
  <c r="AH9" i="1"/>
  <c r="AJ9" i="1" s="1"/>
  <c r="AK9" i="1" s="1"/>
  <c r="AH19" i="1"/>
  <c r="AJ19" i="1" s="1"/>
  <c r="AK19" i="1" s="1"/>
  <c r="AH18" i="1"/>
  <c r="AJ18" i="1" s="1"/>
  <c r="AK18" i="1" s="1"/>
  <c r="AH43" i="1"/>
  <c r="AJ43" i="1" s="1"/>
  <c r="AK43" i="1" s="1"/>
  <c r="AH8" i="1"/>
  <c r="AJ8" i="1" s="1"/>
  <c r="AK8" i="1" s="1"/>
  <c r="AH45" i="1"/>
  <c r="AJ45" i="1" s="1"/>
  <c r="AK45" i="1" s="1"/>
  <c r="AH38" i="1"/>
  <c r="AJ38" i="1" s="1"/>
  <c r="AK38" i="1" s="1"/>
  <c r="AH12" i="1"/>
  <c r="AJ12" i="1" s="1"/>
  <c r="AK12" i="1" s="1"/>
  <c r="AH32" i="1"/>
  <c r="AJ32" i="1" s="1"/>
  <c r="AK32" i="1" s="1"/>
  <c r="AH16" i="1"/>
  <c r="AJ16" i="1" s="1"/>
  <c r="AK16" i="1" s="1"/>
  <c r="AH42" i="1"/>
  <c r="AJ42" i="1" s="1"/>
  <c r="AK42" i="1" s="1"/>
  <c r="AH7" i="1"/>
  <c r="AJ7" i="1" s="1"/>
  <c r="AK7" i="1" s="1"/>
  <c r="AH27" i="1"/>
  <c r="AJ27" i="1" s="1"/>
  <c r="AK27" i="1" s="1"/>
  <c r="AH39" i="1"/>
  <c r="AJ39" i="1" s="1"/>
  <c r="AK39" i="1" s="1"/>
  <c r="AH41" i="1"/>
  <c r="AJ41" i="1" s="1"/>
  <c r="AK41" i="1" s="1"/>
  <c r="AH13" i="1"/>
  <c r="AJ13" i="1" s="1"/>
  <c r="AK13" i="1" s="1"/>
  <c r="AH21" i="1"/>
  <c r="AJ21" i="1" s="1"/>
  <c r="AK21" i="1" s="1"/>
  <c r="AH15" i="1"/>
  <c r="AJ15" i="1" s="1"/>
  <c r="AK15" i="1" s="1"/>
  <c r="AH62" i="1"/>
  <c r="AJ62" i="1" s="1"/>
  <c r="AK62" i="1" s="1"/>
  <c r="AH37" i="1"/>
  <c r="AJ37" i="1" s="1"/>
  <c r="AK37" i="1" s="1"/>
  <c r="AH25" i="1"/>
  <c r="AJ25" i="1" s="1"/>
  <c r="AK25" i="1" s="1"/>
  <c r="AH17" i="1"/>
  <c r="AJ17" i="1" s="1"/>
  <c r="AK17" i="1" s="1"/>
  <c r="AH50" i="1"/>
  <c r="AJ50" i="1" s="1"/>
  <c r="AK50" i="1" s="1"/>
  <c r="AH59" i="1"/>
  <c r="AJ59" i="1" s="1"/>
  <c r="AK59" i="1" s="1"/>
  <c r="AH76" i="1"/>
  <c r="AJ76" i="1" s="1"/>
  <c r="AK76" i="1" s="1"/>
  <c r="AH83" i="1"/>
  <c r="AJ83" i="1" s="1"/>
  <c r="AK83" i="1" s="1"/>
  <c r="AH29" i="1"/>
  <c r="AJ29" i="1" s="1"/>
  <c r="AK29" i="1" s="1"/>
  <c r="AH55" i="1"/>
  <c r="AJ55" i="1" s="1"/>
  <c r="AK55" i="1" s="1"/>
  <c r="AH46" i="1"/>
  <c r="AJ46" i="1" s="1"/>
  <c r="AK46" i="1" s="1"/>
  <c r="AH11" i="1"/>
  <c r="AJ11" i="1" s="1"/>
  <c r="AK11" i="1" s="1"/>
  <c r="AH20" i="1"/>
  <c r="AJ20" i="1" s="1"/>
  <c r="AK20" i="1" s="1"/>
  <c r="AH35" i="1"/>
  <c r="AJ35" i="1" s="1"/>
  <c r="AK35" i="1" s="1"/>
  <c r="AF53" i="1"/>
  <c r="AF49" i="1"/>
  <c r="AF19" i="1"/>
  <c r="AF62" i="1"/>
  <c r="AF41" i="1"/>
  <c r="AF54" i="1"/>
  <c r="AF33" i="1"/>
  <c r="AF81" i="1"/>
  <c r="AF18" i="1"/>
  <c r="AF20" i="1"/>
  <c r="AF12" i="1"/>
  <c r="AF30" i="1"/>
  <c r="AF44" i="1"/>
  <c r="AF26" i="1"/>
  <c r="AF58" i="1"/>
  <c r="AF24" i="1"/>
  <c r="AF28" i="1"/>
  <c r="AF46" i="1"/>
  <c r="AF27" i="1"/>
  <c r="AF48" i="1"/>
  <c r="AF63" i="1"/>
  <c r="AF31" i="1"/>
  <c r="AF10" i="1"/>
  <c r="AF59" i="1"/>
  <c r="AF43" i="1"/>
  <c r="AF21" i="1"/>
  <c r="AF78" i="1"/>
  <c r="AF35" i="1"/>
  <c r="AF77" i="1"/>
  <c r="AF47" i="1"/>
  <c r="AF39" i="1"/>
  <c r="AF13" i="1"/>
  <c r="AF37" i="1"/>
  <c r="AF42" i="1"/>
  <c r="AF29" i="1"/>
  <c r="AF52" i="1"/>
  <c r="AF40" i="1"/>
  <c r="AF57" i="1"/>
  <c r="AF80" i="1"/>
  <c r="AF75" i="1"/>
  <c r="AF82" i="1"/>
  <c r="AF32" i="1"/>
  <c r="AF17" i="1"/>
  <c r="AF60" i="1"/>
  <c r="AF25" i="1"/>
  <c r="AF7" i="1"/>
  <c r="AF50" i="1"/>
  <c r="AF56" i="1"/>
  <c r="AF38" i="1"/>
  <c r="AF15" i="1"/>
  <c r="AF83" i="1"/>
  <c r="AF79" i="1"/>
  <c r="AF23" i="1"/>
  <c r="AF34" i="1"/>
  <c r="AF76" i="1"/>
  <c r="AF45" i="1"/>
  <c r="AF9" i="1"/>
  <c r="AF36" i="1"/>
  <c r="AF22" i="1"/>
  <c r="AF61" i="1"/>
  <c r="AF55" i="1"/>
  <c r="AF16" i="1"/>
  <c r="AF64" i="1"/>
  <c r="AF11" i="1"/>
  <c r="AF14" i="1"/>
  <c r="AF8" i="1"/>
  <c r="AF51" i="1"/>
  <c r="AH6" i="1"/>
  <c r="AJ6" i="1" s="1"/>
  <c r="AK6" i="1" s="1"/>
  <c r="AL5" i="1" l="1"/>
  <c r="AK5" i="1"/>
</calcChain>
</file>

<file path=xl/sharedStrings.xml><?xml version="1.0" encoding="utf-8"?>
<sst xmlns="http://schemas.openxmlformats.org/spreadsheetml/2006/main" count="5253" uniqueCount="123">
  <si>
    <t>Primary Avg</t>
  </si>
  <si>
    <t>Secondary Avg</t>
  </si>
  <si>
    <t>all through</t>
  </si>
  <si>
    <t>Adjusted factors match</t>
  </si>
  <si>
    <t>URN</t>
  </si>
  <si>
    <t>LAESTAB</t>
  </si>
  <si>
    <t>School Name</t>
  </si>
  <si>
    <t xml:space="preserve">Budgeted NOR
</t>
  </si>
  <si>
    <t>Basic Entitlement Total</t>
  </si>
  <si>
    <t>AEN Total</t>
  </si>
  <si>
    <t>School Factors total</t>
  </si>
  <si>
    <t>Notional SEN Budget</t>
  </si>
  <si>
    <t>Total School Budget</t>
  </si>
  <si>
    <t xml:space="preserve">Notional SEN per pupil </t>
  </si>
  <si>
    <t>Pre Reception EHCP</t>
  </si>
  <si>
    <t>Pre Reception No EHCP</t>
  </si>
  <si>
    <t>Post 16 EHCP</t>
  </si>
  <si>
    <t>Post 16 No EHCP</t>
  </si>
  <si>
    <t>Total Post 16 Nos</t>
  </si>
  <si>
    <t>Total EHCP</t>
  </si>
  <si>
    <t>Total No EHCP</t>
  </si>
  <si>
    <t>Pre 16 EHCPs</t>
  </si>
  <si>
    <t>Res pl</t>
  </si>
  <si>
    <t>EHCP, adjusted for Resource Bases</t>
  </si>
  <si>
    <t>Pre 16 SEN No EHCP</t>
  </si>
  <si>
    <t xml:space="preserve">EHCP per pupil </t>
  </si>
  <si>
    <t xml:space="preserve">SEN No EHCP per pupil </t>
  </si>
  <si>
    <t xml:space="preserve">Notional SEN per EHCP </t>
  </si>
  <si>
    <t xml:space="preserve">Less than £6000 per pupil </t>
  </si>
  <si>
    <t xml:space="preserve">Less than Average notional  per pupil </t>
  </si>
  <si>
    <t>Higher than Average EHCP per pupil</t>
  </si>
  <si>
    <t>Higher than Average Non EHCP SEN Per pupil</t>
  </si>
  <si>
    <t>Annual Funding adjustment for over average EHCP</t>
  </si>
  <si>
    <t>Annual Funding adjustment all increased to avg Notional SEN</t>
  </si>
  <si>
    <t>Total</t>
  </si>
  <si>
    <t>St Mary and St Michael Primary School</t>
  </si>
  <si>
    <t>St Elizabeth Catholic Primary School</t>
  </si>
  <si>
    <t>Lansbury Lawrence Primary School</t>
  </si>
  <si>
    <t>Malmesbury Primary School</t>
  </si>
  <si>
    <t>Our Lady and St Joseph Catholic Primary School</t>
  </si>
  <si>
    <t>Ben Jonson Primary School</t>
  </si>
  <si>
    <t>Bonner Primary School</t>
  </si>
  <si>
    <t>Old Palace Primary School</t>
  </si>
  <si>
    <t>Canon Barnett Primary School</t>
  </si>
  <si>
    <t>Cayley Primary School</t>
  </si>
  <si>
    <t>Blue Gate Fields Junior School</t>
  </si>
  <si>
    <t>Chisenhale Primary School</t>
  </si>
  <si>
    <t>Columbia Primary School</t>
  </si>
  <si>
    <t>Cubitt Town Junior School</t>
  </si>
  <si>
    <t>Cyril Jackson Primary School</t>
  </si>
  <si>
    <t>Globe Primary School</t>
  </si>
  <si>
    <t>Hague Primary School</t>
  </si>
  <si>
    <t>Harbinger Primary School</t>
  </si>
  <si>
    <t>John Scurr Primary School</t>
  </si>
  <si>
    <t>Lawdale Junior School</t>
  </si>
  <si>
    <t>Elizabeth Selby Infants' School</t>
  </si>
  <si>
    <t>Marion Richardson Primary School</t>
  </si>
  <si>
    <t>Marner Primary School</t>
  </si>
  <si>
    <t>Mayflower Primary School</t>
  </si>
  <si>
    <t>Mowlem Primary School</t>
  </si>
  <si>
    <t>Blue Gate Fields Infants' School</t>
  </si>
  <si>
    <t>Olga Primary School</t>
  </si>
  <si>
    <t>Stepney Park Primary School</t>
  </si>
  <si>
    <t>Manorfield Primary School</t>
  </si>
  <si>
    <t>Stewart Headlam Primary School</t>
  </si>
  <si>
    <t>Virginia Primary School</t>
  </si>
  <si>
    <t>Wellington Primary School</t>
  </si>
  <si>
    <t>Woolmore Primary School</t>
  </si>
  <si>
    <t>Thomas Buxton Primary School</t>
  </si>
  <si>
    <t>Seven Mills Primary School</t>
  </si>
  <si>
    <t>Cubitt Town Infants' School</t>
  </si>
  <si>
    <t>Osmani Primary School</t>
  </si>
  <si>
    <t>Shapla Primary School</t>
  </si>
  <si>
    <t>Hermitage Primary School</t>
  </si>
  <si>
    <t>Bangabandhu Primary School</t>
  </si>
  <si>
    <t>Halley Primary School</t>
  </si>
  <si>
    <t>Bigland Green Primary School</t>
  </si>
  <si>
    <t>Kobi Nazrul Primary School</t>
  </si>
  <si>
    <t>William Davis Primary School</t>
  </si>
  <si>
    <t>Arnhem Wharf Primary School</t>
  </si>
  <si>
    <t>Harry Gosling Primary School</t>
  </si>
  <si>
    <t>Christ Church CofE School</t>
  </si>
  <si>
    <t>Stepney Greencoat Church of England Primary School</t>
  </si>
  <si>
    <t>St Agnes RC Primary School</t>
  </si>
  <si>
    <t>St Anne's and Guardian Angels Catholic Primary School</t>
  </si>
  <si>
    <t>St Edmund's Catholic School</t>
  </si>
  <si>
    <t>St John's Church of England Primary School</t>
  </si>
  <si>
    <t>St Luke's Church of England Primary School</t>
  </si>
  <si>
    <t>St Matthias Church of England Primary School</t>
  </si>
  <si>
    <t>St Paul with St Luke CofE Primary School</t>
  </si>
  <si>
    <t>St Paul's Whitechapel Church of England Primary School</t>
  </si>
  <si>
    <t>St Peter's London Docks CofE Primary School</t>
  </si>
  <si>
    <t>St Saviour's Church of England Primary School</t>
  </si>
  <si>
    <t>English Martyrs Roman Catholic Primary School</t>
  </si>
  <si>
    <t>Bow School</t>
  </si>
  <si>
    <t>Langdon Park Community School</t>
  </si>
  <si>
    <t>Morpeth School</t>
  </si>
  <si>
    <t>Oaklands School</t>
  </si>
  <si>
    <t>Swanlea School</t>
  </si>
  <si>
    <t>Bishop Challoner Boys' School</t>
  </si>
  <si>
    <t>George Green's School</t>
  </si>
  <si>
    <t>Central Foundation Girls' School</t>
  </si>
  <si>
    <t>Stepney All Saints Church of England Secondary School</t>
  </si>
  <si>
    <t>Bishop Challoner Girls' School</t>
  </si>
  <si>
    <t>Canary Wharf College, East Ferry</t>
  </si>
  <si>
    <t>Old Ford Primary - A Paradigm Academy</t>
  </si>
  <si>
    <t>Solebay Primary - A Paradigm Academy</t>
  </si>
  <si>
    <t>Canary Wharf College, Glenworth</t>
  </si>
  <si>
    <t>Culloden Primary - A Paradigm Academy</t>
  </si>
  <si>
    <t>The Clara Grant Primary School</t>
  </si>
  <si>
    <t>Sir William Burrough Primary School</t>
  </si>
  <si>
    <t>Stebon Primary School</t>
  </si>
  <si>
    <t>Bygrove Primary School</t>
  </si>
  <si>
    <t>Wapping High School</t>
  </si>
  <si>
    <t>London Enterprise Academy</t>
  </si>
  <si>
    <t>Canary Wharf College 3</t>
  </si>
  <si>
    <t>Mulberry UTC</t>
  </si>
  <si>
    <t>Mulberry School for Girls</t>
  </si>
  <si>
    <t>Stepney Green Mathematics and Computing College</t>
  </si>
  <si>
    <t>Mulberry Academy Shoreditch</t>
  </si>
  <si>
    <t>St Paul's Way Trust School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</si>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</sst>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£&quot;* #,##0.00_);_(&quot;£&quot;* \(#,##0.00\);_(&quot;£&quot;* &quot;-&quot;??_);_(@_)"/>
    <numFmt numFmtId="165" formatCode="&quot;£&quot;#,##0"/>
    <numFmt numFmtId="166" formatCode="&quot;£&quot;#,##0.00"/>
    <numFmt numFmtId="167" formatCode="&quot;£&quot;#,##0_);[Red]\(&quot;£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7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" fontId="0" fillId="0" borderId="0" xfId="0" applyNumberFormat="1"/>
    <xf numFmtId="9" fontId="0" fillId="0" borderId="0" xfId="0" applyNumberFormat="1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22_P1_APT_211_Tower%20Hamlets%20Final%20revised%2025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20-21 submitted baselines"/>
      <sheetName val="20-21 HN places"/>
      <sheetName val="Proposed Free Schools"/>
      <sheetName val="Inputs &amp; Adjustments"/>
      <sheetName val="Local Factors"/>
      <sheetName val="Adjusted Factors"/>
      <sheetName val="20-21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D9">
            <v>4180</v>
          </cell>
          <cell r="E9">
            <v>5215</v>
          </cell>
          <cell r="G9">
            <v>5715</v>
          </cell>
        </row>
        <row r="14">
          <cell r="E14">
            <v>3697.04</v>
          </cell>
          <cell r="L14">
            <v>0.05</v>
          </cell>
        </row>
        <row r="15">
          <cell r="E15">
            <v>5213.5</v>
          </cell>
          <cell r="L15">
            <v>0.05</v>
          </cell>
        </row>
        <row r="16">
          <cell r="E16">
            <v>5875.25</v>
          </cell>
          <cell r="L16">
            <v>0.05</v>
          </cell>
        </row>
        <row r="18">
          <cell r="E18">
            <v>544.55259999999998</v>
          </cell>
          <cell r="F18">
            <v>544.55259999999998</v>
          </cell>
          <cell r="L18">
            <v>0</v>
          </cell>
          <cell r="M18">
            <v>0</v>
          </cell>
        </row>
        <row r="19">
          <cell r="E19">
            <v>680.69074999999998</v>
          </cell>
          <cell r="F19">
            <v>994.40039999999999</v>
          </cell>
          <cell r="L19">
            <v>1</v>
          </cell>
          <cell r="M19">
            <v>1</v>
          </cell>
        </row>
        <row r="20">
          <cell r="E20">
            <v>254.51915</v>
          </cell>
          <cell r="F20">
            <v>366.98110000000003</v>
          </cell>
          <cell r="L20">
            <v>1</v>
          </cell>
          <cell r="M20">
            <v>1</v>
          </cell>
        </row>
        <row r="21">
          <cell r="E21">
            <v>307.79059999999998</v>
          </cell>
          <cell r="F21">
            <v>491.28115000000003</v>
          </cell>
          <cell r="L21">
            <v>1</v>
          </cell>
          <cell r="M21">
            <v>1</v>
          </cell>
        </row>
        <row r="22">
          <cell r="E22">
            <v>485.3621</v>
          </cell>
          <cell r="F22">
            <v>686.60980000000006</v>
          </cell>
          <cell r="L22">
            <v>1</v>
          </cell>
          <cell r="M22">
            <v>1</v>
          </cell>
        </row>
        <row r="23">
          <cell r="E23">
            <v>526.79544999999996</v>
          </cell>
          <cell r="F23">
            <v>745.80029999999999</v>
          </cell>
          <cell r="L23">
            <v>1</v>
          </cell>
          <cell r="M23">
            <v>1</v>
          </cell>
        </row>
        <row r="24">
          <cell r="E24">
            <v>562.30975000000001</v>
          </cell>
          <cell r="F24">
            <v>804.99080000000004</v>
          </cell>
          <cell r="L24">
            <v>1</v>
          </cell>
          <cell r="M24">
            <v>1</v>
          </cell>
        </row>
        <row r="25">
          <cell r="E25">
            <v>733.96220000000005</v>
          </cell>
          <cell r="F25">
            <v>1023.9956500000001</v>
          </cell>
          <cell r="L25">
            <v>1</v>
          </cell>
          <cell r="M25">
            <v>1</v>
          </cell>
        </row>
        <row r="27">
          <cell r="E27">
            <v>0</v>
          </cell>
          <cell r="L27">
            <v>0</v>
          </cell>
        </row>
        <row r="28">
          <cell r="D28" t="str">
            <v>EAL 3 Primary</v>
          </cell>
          <cell r="E28">
            <v>651.1</v>
          </cell>
          <cell r="L28">
            <v>1</v>
          </cell>
        </row>
        <row r="29">
          <cell r="D29" t="str">
            <v>EAL 3 Secondary</v>
          </cell>
          <cell r="F29">
            <v>1757.96</v>
          </cell>
          <cell r="M29">
            <v>1</v>
          </cell>
        </row>
        <row r="30">
          <cell r="E30">
            <v>0</v>
          </cell>
          <cell r="F30">
            <v>0</v>
          </cell>
          <cell r="L30">
            <v>1</v>
          </cell>
          <cell r="M30">
            <v>1</v>
          </cell>
        </row>
        <row r="32">
          <cell r="F32">
            <v>1296.27</v>
          </cell>
          <cell r="L32">
            <v>1</v>
          </cell>
        </row>
        <row r="33">
          <cell r="F33">
            <v>1965.12</v>
          </cell>
          <cell r="M33">
            <v>1</v>
          </cell>
        </row>
        <row r="43">
          <cell r="F43">
            <v>139452.82</v>
          </cell>
          <cell r="G43">
            <v>139452.82</v>
          </cell>
          <cell r="L43">
            <v>0</v>
          </cell>
          <cell r="M43">
            <v>0</v>
          </cell>
        </row>
        <row r="44">
          <cell r="L44">
            <v>0</v>
          </cell>
          <cell r="M44">
            <v>0</v>
          </cell>
        </row>
        <row r="46">
          <cell r="K46" t="str">
            <v>Fixed</v>
          </cell>
        </row>
        <row r="47">
          <cell r="K47" t="str">
            <v>Fixed</v>
          </cell>
        </row>
        <row r="48">
          <cell r="K48" t="str">
            <v>Fixed</v>
          </cell>
        </row>
        <row r="49">
          <cell r="K49" t="str">
            <v>Fixed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7">
          <cell r="L57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6">
          <cell r="L66">
            <v>0</v>
          </cell>
        </row>
        <row r="69">
          <cell r="H69">
            <v>0.02</v>
          </cell>
        </row>
        <row r="71">
          <cell r="J71" t="str">
            <v>No</v>
          </cell>
        </row>
        <row r="76">
          <cell r="L76">
            <v>0.5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9699-F8A0-433D-9816-615E2B01A1BF}">
  <sheetPr>
    <pageSetUpPr fitToPage="1"/>
  </sheetPr>
  <dimension ref="A1:AM661"/>
  <sheetViews>
    <sheetView tabSelected="1" topLeftCell="D1" zoomScale="106" zoomScaleNormal="106" workbookViewId="0">
      <pane xSplit="12" ySplit="4" topLeftCell="P5" activePane="bottomRight" state="frozen"/>
      <selection activeCell="D1" sqref="D1"/>
      <selection pane="topRight" activeCell="N1" sqref="N1"/>
      <selection pane="bottomLeft" activeCell="D5" sqref="D5"/>
      <selection pane="bottomRight" activeCell="L10" sqref="L10"/>
    </sheetView>
  </sheetViews>
  <sheetFormatPr defaultColWidth="9.140625" defaultRowHeight="15" x14ac:dyDescent="0.25"/>
  <cols>
    <col min="1" max="1" width="0" hidden="1" customWidth="1"/>
    <col min="2" max="3" width="14.28515625" customWidth="1"/>
    <col min="4" max="4" width="34.42578125" customWidth="1"/>
    <col min="5" max="5" width="11" customWidth="1"/>
    <col min="6" max="8" width="14.28515625" hidden="1" customWidth="1"/>
    <col min="9" max="9" width="14.28515625" customWidth="1"/>
    <col min="10" max="10" width="16.42578125" customWidth="1"/>
    <col min="11" max="11" width="3.140625" customWidth="1"/>
    <col min="12" max="12" width="11.140625" bestFit="1" customWidth="1"/>
    <col min="13" max="14" width="11.140625" hidden="1" customWidth="1"/>
    <col min="15" max="15" width="4.85546875" hidden="1" customWidth="1"/>
    <col min="16" max="16" width="9" hidden="1" customWidth="1"/>
    <col min="17" max="17" width="8.42578125" hidden="1" customWidth="1"/>
    <col min="18" max="21" width="9.5703125" hidden="1" customWidth="1"/>
    <col min="22" max="22" width="4.28515625" hidden="1" customWidth="1"/>
    <col min="23" max="23" width="8.5703125" customWidth="1"/>
    <col min="24" max="24" width="5" customWidth="1"/>
    <col min="25" max="25" width="9.5703125" customWidth="1"/>
    <col min="26" max="26" width="10.42578125" customWidth="1"/>
    <col min="27" max="27" width="7.140625" customWidth="1"/>
    <col min="28" max="28" width="8" customWidth="1"/>
    <col min="29" max="29" width="12.140625" customWidth="1"/>
    <col min="30" max="30" width="12.28515625" customWidth="1"/>
    <col min="31" max="31" width="10.5703125" customWidth="1"/>
    <col min="32" max="32" width="11.28515625" customWidth="1"/>
    <col min="33" max="33" width="3.140625" hidden="1" customWidth="1"/>
    <col min="35" max="35" width="10.42578125" customWidth="1"/>
    <col min="36" max="36" width="10.140625" hidden="1" customWidth="1"/>
    <col min="37" max="37" width="12.42578125" bestFit="1" customWidth="1"/>
    <col min="38" max="38" width="12" hidden="1" customWidth="1"/>
    <col min="39" max="39" width="10.28515625" customWidth="1"/>
  </cols>
  <sheetData>
    <row r="1" spans="1:39" x14ac:dyDescent="0.25">
      <c r="E1" s="1"/>
      <c r="F1" s="1"/>
      <c r="G1" s="1"/>
      <c r="H1" s="1"/>
      <c r="I1" s="1"/>
      <c r="J1" s="2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  <c r="W1" s="4"/>
      <c r="Y1" s="5"/>
      <c r="Z1" s="4"/>
      <c r="AA1" s="6">
        <f>+AVERAGE(AA6:AA64,AA75:AA83)</f>
        <v>3.6680253977099529E-2</v>
      </c>
      <c r="AB1" s="6">
        <f>+AVERAGE(AB6:AB64,AB75:AB83)</f>
        <v>0.15081135120207223</v>
      </c>
      <c r="AD1" s="3">
        <f>+AVERAGE(AD6:AD64,AD75:AD83)</f>
        <v>11916.388556029144</v>
      </c>
    </row>
    <row r="2" spans="1:39" x14ac:dyDescent="0.25">
      <c r="E2" s="1"/>
      <c r="F2" s="1"/>
      <c r="G2" s="1"/>
      <c r="H2" s="1"/>
      <c r="I2" s="1"/>
      <c r="J2" s="1" t="s">
        <v>1</v>
      </c>
      <c r="L2" s="3"/>
      <c r="M2" s="3"/>
      <c r="N2" s="3"/>
      <c r="W2" s="4"/>
      <c r="Y2" s="5"/>
      <c r="Z2" s="4"/>
      <c r="AA2" s="6">
        <f>AVERAGE(AA65:AA74,AA84:AA90)</f>
        <v>3.7390466869761281E-2</v>
      </c>
      <c r="AB2" s="6">
        <f>AVERAGE(AB65:AB74,AB84:AB90)</f>
        <v>0.12253982870439334</v>
      </c>
      <c r="AD2" s="3">
        <f>AVERAGE(AD65:AD74,AD84:AD90)</f>
        <v>15243.178386193787</v>
      </c>
    </row>
    <row r="3" spans="1:39" ht="15.75" customHeight="1" x14ac:dyDescent="0.25">
      <c r="E3" s="1"/>
      <c r="F3" s="1"/>
      <c r="G3" s="1"/>
      <c r="H3" s="1"/>
      <c r="I3" s="1"/>
      <c r="J3" t="s">
        <v>2</v>
      </c>
      <c r="AA3" s="6">
        <f t="shared" ref="AA3:AB3" si="0">AVERAGE(AA6:AA91)</f>
        <v>3.7089561409112716E-2</v>
      </c>
      <c r="AB3" s="6">
        <f t="shared" si="0"/>
        <v>0.14476282545358374</v>
      </c>
      <c r="AD3" s="3">
        <f>AVERAGE(AD6:AD91)</f>
        <v>12618.786302718994</v>
      </c>
    </row>
    <row r="4" spans="1:39" ht="99.95" customHeight="1" x14ac:dyDescent="0.25">
      <c r="A4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0" t="s">
        <v>12</v>
      </c>
      <c r="K4" s="3"/>
      <c r="L4" s="10" t="s">
        <v>13</v>
      </c>
      <c r="M4" s="10" t="s">
        <v>14</v>
      </c>
      <c r="N4" s="10" t="s">
        <v>15</v>
      </c>
      <c r="O4" s="10"/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/>
      <c r="V4" s="3"/>
      <c r="W4" s="5" t="s">
        <v>21</v>
      </c>
      <c r="X4" s="5" t="s">
        <v>22</v>
      </c>
      <c r="Y4" s="5" t="s">
        <v>23</v>
      </c>
      <c r="Z4" s="5" t="s">
        <v>24</v>
      </c>
      <c r="AA4" s="10" t="s">
        <v>25</v>
      </c>
      <c r="AB4" s="10" t="s">
        <v>26</v>
      </c>
      <c r="AC4" s="10" t="s">
        <v>27</v>
      </c>
      <c r="AD4" s="10" t="s">
        <v>13</v>
      </c>
      <c r="AE4" s="7" t="s">
        <v>28</v>
      </c>
      <c r="AF4" s="7" t="s">
        <v>29</v>
      </c>
      <c r="AH4" s="10" t="s">
        <v>30</v>
      </c>
      <c r="AI4" s="10" t="s">
        <v>31</v>
      </c>
      <c r="AJ4" s="10"/>
      <c r="AK4" s="7" t="s">
        <v>32</v>
      </c>
      <c r="AL4" s="7" t="s">
        <v>33</v>
      </c>
      <c r="AM4" s="7"/>
    </row>
    <row r="5" spans="1:39" s="13" customFormat="1" x14ac:dyDescent="0.25">
      <c r="B5" s="13" t="s">
        <v>34</v>
      </c>
      <c r="E5" s="14">
        <v>37708</v>
      </c>
      <c r="F5" s="15">
        <v>165406853.27000001</v>
      </c>
      <c r="G5" s="15">
        <v>60138102.835912421</v>
      </c>
      <c r="H5" s="15">
        <v>19976572.037225999</v>
      </c>
      <c r="I5" s="15">
        <v>76433682.713187799</v>
      </c>
      <c r="J5" s="15">
        <v>245521528.14313838</v>
      </c>
      <c r="K5" s="16"/>
      <c r="L5" s="16">
        <f>+I5/E5</f>
        <v>2026.9885094194283</v>
      </c>
      <c r="M5" s="17">
        <f t="shared" ref="M5:N5" si="1">SUM(M6:M91)</f>
        <v>10</v>
      </c>
      <c r="N5" s="17">
        <f t="shared" si="1"/>
        <v>150</v>
      </c>
      <c r="O5" s="16"/>
      <c r="P5" s="17">
        <f t="shared" ref="P5:R5" si="2">SUM(P6:P91)</f>
        <v>100</v>
      </c>
      <c r="Q5" s="17">
        <f t="shared" si="2"/>
        <v>243</v>
      </c>
      <c r="R5" s="17">
        <f t="shared" si="2"/>
        <v>3733</v>
      </c>
      <c r="S5" s="17">
        <f>SUM(S6:S91)</f>
        <v>1707</v>
      </c>
      <c r="T5" s="14">
        <f>SUM(T6:T91)</f>
        <v>5295</v>
      </c>
      <c r="U5" s="17"/>
      <c r="V5" s="16"/>
      <c r="W5" s="14">
        <f>SUM(W6:W91)</f>
        <v>1597</v>
      </c>
      <c r="X5" s="14"/>
      <c r="Y5" s="14">
        <f>SUM(Y6:Y91)</f>
        <v>1449</v>
      </c>
      <c r="Z5" s="14">
        <f>SUM(Z6:Z91)</f>
        <v>4902</v>
      </c>
      <c r="AA5" s="16"/>
      <c r="AB5" s="16"/>
      <c r="AC5" s="15"/>
      <c r="AD5" s="15"/>
      <c r="AE5" s="16"/>
      <c r="AF5" s="16"/>
      <c r="AK5" s="16">
        <f>SUM(AK6:AK91)</f>
        <v>545329.21903892176</v>
      </c>
      <c r="AL5" s="16">
        <f>SUM(AL6:AL91)</f>
        <v>401238.20985843753</v>
      </c>
    </row>
    <row r="6" spans="1:39" x14ac:dyDescent="0.25">
      <c r="A6">
        <v>6</v>
      </c>
      <c r="B6" s="11">
        <v>131936</v>
      </c>
      <c r="C6" s="11">
        <v>2112002</v>
      </c>
      <c r="D6" t="s">
        <v>35</v>
      </c>
      <c r="E6" s="4">
        <v>393</v>
      </c>
      <c r="F6" s="3">
        <v>1452936.72</v>
      </c>
      <c r="G6" s="3">
        <v>563825.77743361192</v>
      </c>
      <c r="H6" s="3">
        <v>147379.58603999999</v>
      </c>
      <c r="I6" s="3">
        <v>683447.93848114368</v>
      </c>
      <c r="J6" s="3">
        <v>2164142.0834736121</v>
      </c>
      <c r="K6" s="12"/>
      <c r="L6" s="3">
        <f>+I6/E6</f>
        <v>1739.0532785779737</v>
      </c>
      <c r="M6" s="11"/>
      <c r="N6" s="11"/>
      <c r="O6" s="3"/>
      <c r="P6" s="11"/>
      <c r="Q6" s="11"/>
      <c r="R6" s="11"/>
      <c r="S6" s="11">
        <v>10</v>
      </c>
      <c r="T6" s="11">
        <v>49</v>
      </c>
      <c r="U6" s="11"/>
      <c r="V6" s="3"/>
      <c r="W6" s="11">
        <f>+S6-P6-M6</f>
        <v>10</v>
      </c>
      <c r="X6" s="11"/>
      <c r="Y6" s="11">
        <f>+W6-X6</f>
        <v>10</v>
      </c>
      <c r="Z6" s="11">
        <f>+T6-Q6-N6</f>
        <v>49</v>
      </c>
      <c r="AA6" s="6">
        <f t="shared" ref="AA6:AA69" si="3">+Y6/E6</f>
        <v>2.5445292620865138E-2</v>
      </c>
      <c r="AB6" s="6">
        <f t="shared" ref="AB6:AB69" si="4">+Z6/E6</f>
        <v>0.12468193384223919</v>
      </c>
      <c r="AC6" s="3">
        <f t="shared" ref="AC6:AC69" si="5">+I6/Y6</f>
        <v>68344.793848114365</v>
      </c>
      <c r="AD6" s="3">
        <f>+I6/(Y6+Z6)</f>
        <v>11583.863364087181</v>
      </c>
      <c r="AE6" s="3" t="str">
        <f>IF(AD6&lt;6000,+AD6,"")</f>
        <v/>
      </c>
      <c r="AF6" s="3">
        <f t="shared" ref="AF6:AF64" si="6">IF(AD6&lt;$AD$1,+AD6,"")</f>
        <v>11583.863364087181</v>
      </c>
      <c r="AH6" t="str">
        <f t="shared" ref="AH6:AH64" si="7">+IF(AA6&gt;$AA$1, "Yes", "")</f>
        <v/>
      </c>
      <c r="AI6" t="str">
        <f t="shared" ref="AI6:AI64" si="8">+IF(AB6&gt;$AB$1, "Yes", "")</f>
        <v/>
      </c>
      <c r="AJ6" s="3">
        <f t="shared" ref="AJ6:AJ9" si="9">IF(AH6="Yes",+$AD$1-AD6,0)</f>
        <v>0</v>
      </c>
      <c r="AK6" s="3" t="str">
        <f t="shared" ref="AK6:AK9" si="10">IF(AJ6&gt;0,(Y6-ROUNDDOWN(+E6*$AA$1,0))*(-AD6+$AD$1),"")</f>
        <v/>
      </c>
    </row>
    <row r="7" spans="1:39" x14ac:dyDescent="0.25">
      <c r="A7">
        <v>7</v>
      </c>
      <c r="B7" s="11">
        <v>133288</v>
      </c>
      <c r="C7" s="11">
        <v>2112003</v>
      </c>
      <c r="D7" t="s">
        <v>36</v>
      </c>
      <c r="E7" s="4">
        <v>342</v>
      </c>
      <c r="F7" s="3">
        <v>1264387.68</v>
      </c>
      <c r="G7" s="3">
        <v>470364.75551529101</v>
      </c>
      <c r="H7" s="3">
        <v>148450.77064</v>
      </c>
      <c r="I7" s="3">
        <v>553270.37855624536</v>
      </c>
      <c r="J7" s="3">
        <v>1883203.2061552911</v>
      </c>
      <c r="L7" s="3">
        <f t="shared" ref="L7:L70" si="11">+I7/E7</f>
        <v>1617.7496449013022</v>
      </c>
      <c r="M7" s="11"/>
      <c r="N7" s="11"/>
      <c r="O7" s="3"/>
      <c r="P7" s="11"/>
      <c r="Q7" s="11"/>
      <c r="R7" s="11"/>
      <c r="S7" s="11">
        <v>7</v>
      </c>
      <c r="T7" s="11">
        <v>17</v>
      </c>
      <c r="U7" s="11"/>
      <c r="V7" s="3"/>
      <c r="W7" s="11">
        <f t="shared" ref="W7:W70" si="12">+S7-P7-M7</f>
        <v>7</v>
      </c>
      <c r="X7" s="11"/>
      <c r="Y7" s="11">
        <f t="shared" ref="Y7:Y70" si="13">+W7-X7</f>
        <v>7</v>
      </c>
      <c r="Z7" s="11">
        <f t="shared" ref="Z7:Z70" si="14">+T7-Q7-N7</f>
        <v>17</v>
      </c>
      <c r="AA7" s="6">
        <f t="shared" si="3"/>
        <v>2.046783625730994E-2</v>
      </c>
      <c r="AB7" s="6">
        <f t="shared" si="4"/>
        <v>4.9707602339181284E-2</v>
      </c>
      <c r="AC7" s="3">
        <f t="shared" si="5"/>
        <v>79038.625508035053</v>
      </c>
      <c r="AD7" s="3">
        <f t="shared" ref="AD7:AD70" si="15">+I7/(Y7+Z7)</f>
        <v>23052.932439843556</v>
      </c>
      <c r="AE7" s="3" t="str">
        <f t="shared" ref="AE7:AE70" si="16">IF(AD7&lt;6000,+AD7,"")</f>
        <v/>
      </c>
      <c r="AF7" s="3" t="str">
        <f t="shared" si="6"/>
        <v/>
      </c>
      <c r="AH7" t="str">
        <f t="shared" si="7"/>
        <v/>
      </c>
      <c r="AI7" t="str">
        <f t="shared" si="8"/>
        <v/>
      </c>
      <c r="AJ7" s="3">
        <f t="shared" si="9"/>
        <v>0</v>
      </c>
      <c r="AK7" s="3" t="str">
        <f t="shared" si="10"/>
        <v/>
      </c>
    </row>
    <row r="8" spans="1:39" x14ac:dyDescent="0.25">
      <c r="A8">
        <v>8</v>
      </c>
      <c r="B8" s="11">
        <v>133574</v>
      </c>
      <c r="C8" s="11">
        <v>2112004</v>
      </c>
      <c r="D8" t="s">
        <v>37</v>
      </c>
      <c r="E8" s="4">
        <v>404</v>
      </c>
      <c r="F8" s="3">
        <v>1493604.16</v>
      </c>
      <c r="G8" s="3">
        <v>723031.49828002637</v>
      </c>
      <c r="H8" s="3">
        <v>295125.98090000002</v>
      </c>
      <c r="I8" s="3">
        <v>829066.830211616</v>
      </c>
      <c r="J8" s="3">
        <v>2511761.639180026</v>
      </c>
      <c r="K8" s="3"/>
      <c r="L8" s="3">
        <f t="shared" si="11"/>
        <v>2052.145619335683</v>
      </c>
      <c r="M8" s="11"/>
      <c r="N8" s="11">
        <v>10</v>
      </c>
      <c r="O8" s="3"/>
      <c r="P8" s="11"/>
      <c r="Q8" s="11"/>
      <c r="R8" s="11"/>
      <c r="S8" s="11">
        <v>15</v>
      </c>
      <c r="T8" s="11">
        <v>66</v>
      </c>
      <c r="U8" s="11"/>
      <c r="V8" s="3"/>
      <c r="W8" s="11">
        <f t="shared" si="12"/>
        <v>15</v>
      </c>
      <c r="X8" s="11"/>
      <c r="Y8" s="11">
        <f t="shared" si="13"/>
        <v>15</v>
      </c>
      <c r="Z8" s="11">
        <f t="shared" si="14"/>
        <v>56</v>
      </c>
      <c r="AA8" s="6">
        <f t="shared" si="3"/>
        <v>3.7128712871287127E-2</v>
      </c>
      <c r="AB8" s="6">
        <f t="shared" si="4"/>
        <v>0.13861386138613863</v>
      </c>
      <c r="AC8" s="3">
        <f t="shared" si="5"/>
        <v>55271.122014107736</v>
      </c>
      <c r="AD8" s="3">
        <f t="shared" si="15"/>
        <v>11676.997608614311</v>
      </c>
      <c r="AE8" s="3" t="str">
        <f t="shared" si="16"/>
        <v/>
      </c>
      <c r="AF8" s="3">
        <f t="shared" si="6"/>
        <v>11676.997608614311</v>
      </c>
      <c r="AH8" t="str">
        <f t="shared" si="7"/>
        <v>Yes</v>
      </c>
      <c r="AI8" t="str">
        <f t="shared" si="8"/>
        <v/>
      </c>
      <c r="AJ8" s="3">
        <f t="shared" si="9"/>
        <v>239.39094741483314</v>
      </c>
      <c r="AK8" s="3">
        <f t="shared" si="10"/>
        <v>239.39094741483314</v>
      </c>
    </row>
    <row r="9" spans="1:39" x14ac:dyDescent="0.25">
      <c r="A9">
        <v>9</v>
      </c>
      <c r="B9" s="11">
        <v>134160</v>
      </c>
      <c r="C9" s="11">
        <v>2112005</v>
      </c>
      <c r="D9" t="s">
        <v>38</v>
      </c>
      <c r="E9" s="4">
        <v>458</v>
      </c>
      <c r="F9" s="3">
        <v>1693244.32</v>
      </c>
      <c r="G9" s="3">
        <v>703801.59968913044</v>
      </c>
      <c r="H9" s="3">
        <v>187656.12700000001</v>
      </c>
      <c r="I9" s="3">
        <v>828982.71088379982</v>
      </c>
      <c r="J9" s="3">
        <v>2584702.0466891304</v>
      </c>
      <c r="K9" s="12"/>
      <c r="L9" s="3">
        <f t="shared" si="11"/>
        <v>1810.0059189602616</v>
      </c>
      <c r="M9" s="11"/>
      <c r="N9" s="11">
        <v>3</v>
      </c>
      <c r="O9" s="3"/>
      <c r="P9" s="11"/>
      <c r="Q9" s="11"/>
      <c r="R9" s="11"/>
      <c r="S9" s="11">
        <v>15</v>
      </c>
      <c r="T9" s="11">
        <v>115</v>
      </c>
      <c r="U9" s="11"/>
      <c r="V9" s="3"/>
      <c r="W9" s="11">
        <f t="shared" si="12"/>
        <v>15</v>
      </c>
      <c r="X9" s="11"/>
      <c r="Y9" s="11">
        <f t="shared" si="13"/>
        <v>15</v>
      </c>
      <c r="Z9" s="11">
        <f t="shared" si="14"/>
        <v>112</v>
      </c>
      <c r="AA9" s="6">
        <f t="shared" si="3"/>
        <v>3.2751091703056769E-2</v>
      </c>
      <c r="AB9" s="6">
        <f t="shared" si="4"/>
        <v>0.24454148471615719</v>
      </c>
      <c r="AC9" s="3">
        <f t="shared" si="5"/>
        <v>55265.514058919987</v>
      </c>
      <c r="AD9" s="3">
        <f t="shared" si="15"/>
        <v>6527.4229203448804</v>
      </c>
      <c r="AE9" s="3" t="str">
        <f t="shared" si="16"/>
        <v/>
      </c>
      <c r="AF9" s="3">
        <f t="shared" si="6"/>
        <v>6527.4229203448804</v>
      </c>
      <c r="AH9" t="str">
        <f t="shared" si="7"/>
        <v/>
      </c>
      <c r="AI9" t="str">
        <f t="shared" si="8"/>
        <v>Yes</v>
      </c>
      <c r="AJ9" s="3">
        <f t="shared" si="9"/>
        <v>0</v>
      </c>
      <c r="AK9" s="3" t="str">
        <f t="shared" si="10"/>
        <v/>
      </c>
    </row>
    <row r="10" spans="1:39" x14ac:dyDescent="0.25">
      <c r="A10">
        <v>10</v>
      </c>
      <c r="B10" s="11">
        <v>139423</v>
      </c>
      <c r="C10" s="11">
        <v>2112006</v>
      </c>
      <c r="D10" t="s">
        <v>39</v>
      </c>
      <c r="E10" s="4">
        <v>405</v>
      </c>
      <c r="F10" s="3">
        <v>1497301.2</v>
      </c>
      <c r="G10" s="3">
        <v>586456.44389435567</v>
      </c>
      <c r="H10" s="3">
        <v>153342.98007200001</v>
      </c>
      <c r="I10" s="3">
        <v>740994.31437537656</v>
      </c>
      <c r="J10" s="3">
        <v>2237100.6239663558</v>
      </c>
      <c r="K10" s="3"/>
      <c r="L10" s="3">
        <f t="shared" si="11"/>
        <v>1829.6155910503126</v>
      </c>
      <c r="M10" s="11"/>
      <c r="N10" s="11">
        <v>4</v>
      </c>
      <c r="O10" s="3"/>
      <c r="P10" s="11"/>
      <c r="Q10" s="11"/>
      <c r="R10" s="11"/>
      <c r="S10" s="11">
        <v>20</v>
      </c>
      <c r="T10" s="11">
        <v>64</v>
      </c>
      <c r="U10" s="11"/>
      <c r="V10" s="3"/>
      <c r="W10" s="11">
        <f t="shared" si="12"/>
        <v>20</v>
      </c>
      <c r="X10" s="11"/>
      <c r="Y10" s="11">
        <f t="shared" si="13"/>
        <v>20</v>
      </c>
      <c r="Z10" s="11">
        <f t="shared" si="14"/>
        <v>60</v>
      </c>
      <c r="AA10" s="6">
        <f t="shared" si="3"/>
        <v>4.9382716049382713E-2</v>
      </c>
      <c r="AB10" s="6">
        <f t="shared" si="4"/>
        <v>0.14814814814814814</v>
      </c>
      <c r="AC10" s="3">
        <f t="shared" si="5"/>
        <v>37049.715718768828</v>
      </c>
      <c r="AD10" s="3">
        <f t="shared" si="15"/>
        <v>9262.428929692207</v>
      </c>
      <c r="AE10" s="3" t="str">
        <f t="shared" si="16"/>
        <v/>
      </c>
      <c r="AF10" s="3">
        <f t="shared" si="6"/>
        <v>9262.428929692207</v>
      </c>
      <c r="AH10" t="str">
        <f t="shared" si="7"/>
        <v>Yes</v>
      </c>
      <c r="AI10" t="str">
        <f t="shared" si="8"/>
        <v/>
      </c>
      <c r="AJ10" s="3">
        <f>IF(AH10="Yes",+$AD$1-AD10,0)</f>
        <v>2653.9596263369367</v>
      </c>
      <c r="AK10" s="3">
        <f>IF(AJ10&gt;0,(Y10-ROUNDDOWN(+E10*$AA$1,0))*(-AD10+$AD$1),"")</f>
        <v>15923.75775802162</v>
      </c>
    </row>
    <row r="11" spans="1:39" x14ac:dyDescent="0.25">
      <c r="A11">
        <v>11</v>
      </c>
      <c r="B11" s="11">
        <v>100890</v>
      </c>
      <c r="C11" s="11">
        <v>2112043</v>
      </c>
      <c r="D11" t="s">
        <v>40</v>
      </c>
      <c r="E11" s="4">
        <v>582</v>
      </c>
      <c r="F11" s="3">
        <v>2151677.2799999998</v>
      </c>
      <c r="G11" s="3">
        <v>873088.52082796313</v>
      </c>
      <c r="H11" s="3">
        <v>381801.04257000005</v>
      </c>
      <c r="I11" s="3">
        <v>1097966.4243572778</v>
      </c>
      <c r="J11" s="3">
        <v>3406566.8433979629</v>
      </c>
      <c r="K11" s="3"/>
      <c r="L11" s="3">
        <f t="shared" si="11"/>
        <v>1886.5402480365599</v>
      </c>
      <c r="M11" s="11"/>
      <c r="N11" s="11"/>
      <c r="O11" s="3"/>
      <c r="P11" s="11"/>
      <c r="Q11" s="11"/>
      <c r="R11" s="11"/>
      <c r="S11" s="11">
        <v>29</v>
      </c>
      <c r="T11" s="11">
        <v>45</v>
      </c>
      <c r="U11" s="11"/>
      <c r="V11" s="3"/>
      <c r="W11" s="11">
        <f t="shared" si="12"/>
        <v>29</v>
      </c>
      <c r="X11" s="11"/>
      <c r="Y11" s="11">
        <f t="shared" si="13"/>
        <v>29</v>
      </c>
      <c r="Z11" s="11">
        <f t="shared" si="14"/>
        <v>45</v>
      </c>
      <c r="AA11" s="6">
        <f t="shared" si="3"/>
        <v>4.9828178694158079E-2</v>
      </c>
      <c r="AB11" s="6">
        <f t="shared" si="4"/>
        <v>7.7319587628865982E-2</v>
      </c>
      <c r="AC11" s="3">
        <f t="shared" si="5"/>
        <v>37860.911184733719</v>
      </c>
      <c r="AD11" s="3">
        <f t="shared" si="15"/>
        <v>14837.384112936186</v>
      </c>
      <c r="AE11" s="3" t="str">
        <f t="shared" si="16"/>
        <v/>
      </c>
      <c r="AF11" s="3" t="str">
        <f t="shared" si="6"/>
        <v/>
      </c>
      <c r="AH11" t="str">
        <f t="shared" si="7"/>
        <v>Yes</v>
      </c>
      <c r="AI11" t="str">
        <f t="shared" si="8"/>
        <v/>
      </c>
      <c r="AJ11" s="3">
        <f t="shared" ref="AJ11:AJ64" si="17">IF(AH11="Yes",+$AD$1-AD11,0)</f>
        <v>-2920.9955569070426</v>
      </c>
      <c r="AK11" s="3" t="str">
        <f t="shared" ref="AK11:AK64" si="18">IF(AJ11&gt;0,(Y11-ROUNDDOWN(+E11*$AA$1,0))*(-AD11+$AD$1),"")</f>
        <v/>
      </c>
    </row>
    <row r="12" spans="1:39" x14ac:dyDescent="0.25">
      <c r="A12">
        <v>12</v>
      </c>
      <c r="B12" s="11">
        <v>100891</v>
      </c>
      <c r="C12" s="11">
        <v>2112056</v>
      </c>
      <c r="D12" t="s">
        <v>41</v>
      </c>
      <c r="E12" s="4">
        <v>805</v>
      </c>
      <c r="F12" s="3">
        <v>2976117.2</v>
      </c>
      <c r="G12" s="3">
        <v>1093662.5488290037</v>
      </c>
      <c r="H12" s="3">
        <v>561325.64</v>
      </c>
      <c r="I12" s="3">
        <v>1516952.5357351368</v>
      </c>
      <c r="J12" s="3">
        <v>4631105.388829004</v>
      </c>
      <c r="K12" s="3"/>
      <c r="L12" s="3">
        <f t="shared" si="11"/>
        <v>1884.4130878697351</v>
      </c>
      <c r="M12" s="11"/>
      <c r="N12" s="11">
        <v>3</v>
      </c>
      <c r="O12" s="3"/>
      <c r="P12" s="11"/>
      <c r="Q12" s="11"/>
      <c r="R12" s="11"/>
      <c r="S12" s="11">
        <v>25</v>
      </c>
      <c r="T12" s="11">
        <v>79</v>
      </c>
      <c r="U12" s="11"/>
      <c r="V12" s="3"/>
      <c r="W12" s="11">
        <f t="shared" si="12"/>
        <v>25</v>
      </c>
      <c r="X12" s="11"/>
      <c r="Y12" s="11">
        <f t="shared" si="13"/>
        <v>25</v>
      </c>
      <c r="Z12" s="11">
        <f t="shared" si="14"/>
        <v>76</v>
      </c>
      <c r="AA12" s="6">
        <f t="shared" si="3"/>
        <v>3.1055900621118012E-2</v>
      </c>
      <c r="AB12" s="6">
        <f t="shared" si="4"/>
        <v>9.4409937888198764E-2</v>
      </c>
      <c r="AC12" s="3">
        <f t="shared" si="5"/>
        <v>60678.101429405477</v>
      </c>
      <c r="AD12" s="3">
        <f t="shared" si="15"/>
        <v>15019.332036981552</v>
      </c>
      <c r="AE12" s="3" t="str">
        <f t="shared" si="16"/>
        <v/>
      </c>
      <c r="AF12" s="3" t="str">
        <f t="shared" si="6"/>
        <v/>
      </c>
      <c r="AH12" t="str">
        <f t="shared" si="7"/>
        <v/>
      </c>
      <c r="AI12" t="str">
        <f t="shared" si="8"/>
        <v/>
      </c>
      <c r="AJ12" s="3">
        <f t="shared" si="17"/>
        <v>0</v>
      </c>
      <c r="AK12" s="3" t="str">
        <f t="shared" si="18"/>
        <v/>
      </c>
    </row>
    <row r="13" spans="1:39" x14ac:dyDescent="0.25">
      <c r="A13">
        <v>13</v>
      </c>
      <c r="B13" s="11">
        <v>100892</v>
      </c>
      <c r="C13" s="11">
        <v>2112059</v>
      </c>
      <c r="D13" t="s">
        <v>42</v>
      </c>
      <c r="E13" s="4">
        <v>410</v>
      </c>
      <c r="F13" s="3">
        <v>1515786.4</v>
      </c>
      <c r="G13" s="3">
        <v>566721.3575012628</v>
      </c>
      <c r="H13" s="3">
        <v>177479.87330000001</v>
      </c>
      <c r="I13" s="3">
        <v>778268.57364758442</v>
      </c>
      <c r="J13" s="3">
        <v>2259987.6308012628</v>
      </c>
      <c r="K13" s="3"/>
      <c r="L13" s="3">
        <f t="shared" si="11"/>
        <v>1898.2160332867913</v>
      </c>
      <c r="M13" s="11"/>
      <c r="N13" s="11"/>
      <c r="O13" s="3"/>
      <c r="P13" s="11"/>
      <c r="Q13" s="11"/>
      <c r="R13" s="11"/>
      <c r="S13" s="11">
        <v>14</v>
      </c>
      <c r="T13" s="11">
        <v>32</v>
      </c>
      <c r="U13" s="11"/>
      <c r="V13" s="3"/>
      <c r="W13" s="11">
        <f t="shared" si="12"/>
        <v>14</v>
      </c>
      <c r="X13" s="11"/>
      <c r="Y13" s="11">
        <f t="shared" si="13"/>
        <v>14</v>
      </c>
      <c r="Z13" s="11">
        <f t="shared" si="14"/>
        <v>32</v>
      </c>
      <c r="AA13" s="6">
        <f t="shared" si="3"/>
        <v>3.4146341463414637E-2</v>
      </c>
      <c r="AB13" s="6">
        <f t="shared" si="4"/>
        <v>7.8048780487804878E-2</v>
      </c>
      <c r="AC13" s="3">
        <f t="shared" si="5"/>
        <v>55590.612403398889</v>
      </c>
      <c r="AD13" s="3">
        <f t="shared" si="15"/>
        <v>16918.882035817052</v>
      </c>
      <c r="AE13" s="3" t="str">
        <f t="shared" si="16"/>
        <v/>
      </c>
      <c r="AF13" s="3" t="str">
        <f t="shared" si="6"/>
        <v/>
      </c>
      <c r="AH13" t="str">
        <f t="shared" si="7"/>
        <v/>
      </c>
      <c r="AI13" t="str">
        <f t="shared" si="8"/>
        <v/>
      </c>
      <c r="AJ13" s="3">
        <f t="shared" si="17"/>
        <v>0</v>
      </c>
      <c r="AK13" s="3" t="str">
        <f t="shared" si="18"/>
        <v/>
      </c>
    </row>
    <row r="14" spans="1:39" x14ac:dyDescent="0.25">
      <c r="A14">
        <v>14</v>
      </c>
      <c r="B14" s="11">
        <v>100893</v>
      </c>
      <c r="C14" s="11">
        <v>2112091</v>
      </c>
      <c r="D14" t="s">
        <v>43</v>
      </c>
      <c r="E14" s="4">
        <v>196</v>
      </c>
      <c r="F14" s="3">
        <v>724619.84</v>
      </c>
      <c r="G14" s="3">
        <v>291769.88733743527</v>
      </c>
      <c r="H14" s="3">
        <v>161673.253975</v>
      </c>
      <c r="I14" s="3">
        <v>381530.00624873786</v>
      </c>
      <c r="J14" s="3">
        <v>1178062.9813124351</v>
      </c>
      <c r="K14" s="3"/>
      <c r="L14" s="3">
        <f t="shared" si="11"/>
        <v>1946.5816645343768</v>
      </c>
      <c r="M14" s="11"/>
      <c r="N14" s="11">
        <v>3</v>
      </c>
      <c r="O14" s="3"/>
      <c r="P14" s="11"/>
      <c r="Q14" s="11"/>
      <c r="R14" s="11"/>
      <c r="S14" s="11">
        <v>6</v>
      </c>
      <c r="T14" s="11">
        <v>57</v>
      </c>
      <c r="U14" s="11"/>
      <c r="V14" s="3"/>
      <c r="W14" s="11">
        <f t="shared" si="12"/>
        <v>6</v>
      </c>
      <c r="X14" s="11"/>
      <c r="Y14" s="11">
        <f t="shared" si="13"/>
        <v>6</v>
      </c>
      <c r="Z14" s="11">
        <f t="shared" si="14"/>
        <v>54</v>
      </c>
      <c r="AA14" s="6">
        <f t="shared" si="3"/>
        <v>3.0612244897959183E-2</v>
      </c>
      <c r="AB14" s="6">
        <f t="shared" si="4"/>
        <v>0.27551020408163263</v>
      </c>
      <c r="AC14" s="3">
        <f t="shared" si="5"/>
        <v>63588.334374789643</v>
      </c>
      <c r="AD14" s="3">
        <f t="shared" si="15"/>
        <v>6358.8334374789647</v>
      </c>
      <c r="AE14" s="3" t="str">
        <f t="shared" si="16"/>
        <v/>
      </c>
      <c r="AF14" s="3">
        <f t="shared" si="6"/>
        <v>6358.8334374789647</v>
      </c>
      <c r="AH14" t="str">
        <f t="shared" si="7"/>
        <v/>
      </c>
      <c r="AI14" t="str">
        <f t="shared" si="8"/>
        <v>Yes</v>
      </c>
      <c r="AJ14" s="3">
        <f t="shared" si="17"/>
        <v>0</v>
      </c>
      <c r="AK14" s="3" t="str">
        <f t="shared" si="18"/>
        <v/>
      </c>
    </row>
    <row r="15" spans="1:39" x14ac:dyDescent="0.25">
      <c r="A15">
        <v>15</v>
      </c>
      <c r="B15" s="11">
        <v>100894</v>
      </c>
      <c r="C15" s="11">
        <v>2112097</v>
      </c>
      <c r="D15" t="s">
        <v>44</v>
      </c>
      <c r="E15" s="4">
        <v>487</v>
      </c>
      <c r="F15" s="3">
        <v>1800458.48</v>
      </c>
      <c r="G15" s="3">
        <v>703477.07227617013</v>
      </c>
      <c r="H15" s="3">
        <v>199439.15760000001</v>
      </c>
      <c r="I15" s="3">
        <v>926397.54945984588</v>
      </c>
      <c r="J15" s="3">
        <v>2703374.7098761699</v>
      </c>
      <c r="K15" s="3"/>
      <c r="L15" s="3">
        <f t="shared" si="11"/>
        <v>1902.2536949894165</v>
      </c>
      <c r="M15" s="11"/>
      <c r="N15" s="11">
        <v>2</v>
      </c>
      <c r="O15" s="3"/>
      <c r="P15" s="11"/>
      <c r="Q15" s="11"/>
      <c r="R15" s="11"/>
      <c r="S15" s="11">
        <v>13</v>
      </c>
      <c r="T15" s="11">
        <v>65</v>
      </c>
      <c r="U15" s="11"/>
      <c r="V15" s="3"/>
      <c r="W15" s="11">
        <f t="shared" si="12"/>
        <v>13</v>
      </c>
      <c r="X15" s="11"/>
      <c r="Y15" s="11">
        <f t="shared" si="13"/>
        <v>13</v>
      </c>
      <c r="Z15" s="11">
        <f t="shared" si="14"/>
        <v>63</v>
      </c>
      <c r="AA15" s="6">
        <f t="shared" si="3"/>
        <v>2.6694045174537988E-2</v>
      </c>
      <c r="AB15" s="6">
        <f t="shared" si="4"/>
        <v>0.12936344969199179</v>
      </c>
      <c r="AC15" s="3">
        <f t="shared" si="5"/>
        <v>71261.349958449689</v>
      </c>
      <c r="AD15" s="3">
        <f t="shared" si="15"/>
        <v>12189.441440261129</v>
      </c>
      <c r="AE15" s="3" t="str">
        <f t="shared" si="16"/>
        <v/>
      </c>
      <c r="AF15" s="3" t="str">
        <f t="shared" si="6"/>
        <v/>
      </c>
      <c r="AH15" t="str">
        <f t="shared" si="7"/>
        <v/>
      </c>
      <c r="AI15" t="str">
        <f t="shared" si="8"/>
        <v/>
      </c>
      <c r="AJ15" s="3">
        <f t="shared" si="17"/>
        <v>0</v>
      </c>
      <c r="AK15" s="3" t="str">
        <f t="shared" si="18"/>
        <v/>
      </c>
    </row>
    <row r="16" spans="1:39" x14ac:dyDescent="0.25">
      <c r="A16">
        <v>16</v>
      </c>
      <c r="B16" s="11">
        <v>100895</v>
      </c>
      <c r="C16" s="11">
        <v>2112099</v>
      </c>
      <c r="D16" t="s">
        <v>45</v>
      </c>
      <c r="E16" s="4">
        <v>342</v>
      </c>
      <c r="F16" s="3">
        <v>1264387.68</v>
      </c>
      <c r="G16" s="3">
        <v>495763.88945066038</v>
      </c>
      <c r="H16" s="3">
        <v>185470.82</v>
      </c>
      <c r="I16" s="3">
        <v>634935.57945569069</v>
      </c>
      <c r="J16" s="3">
        <v>1945622.3894506604</v>
      </c>
      <c r="K16" s="3"/>
      <c r="L16" s="3">
        <f t="shared" si="11"/>
        <v>1856.5367820341833</v>
      </c>
      <c r="M16" s="11"/>
      <c r="N16" s="11"/>
      <c r="O16" s="3"/>
      <c r="P16" s="11"/>
      <c r="Q16" s="11"/>
      <c r="R16" s="11"/>
      <c r="S16" s="11">
        <v>12</v>
      </c>
      <c r="T16" s="11">
        <v>38</v>
      </c>
      <c r="U16" s="11"/>
      <c r="V16" s="3"/>
      <c r="W16" s="11">
        <f t="shared" si="12"/>
        <v>12</v>
      </c>
      <c r="X16" s="11"/>
      <c r="Y16" s="11">
        <f t="shared" si="13"/>
        <v>12</v>
      </c>
      <c r="Z16" s="11">
        <f t="shared" si="14"/>
        <v>38</v>
      </c>
      <c r="AA16" s="6">
        <f t="shared" si="3"/>
        <v>3.5087719298245612E-2</v>
      </c>
      <c r="AB16" s="6">
        <f t="shared" si="4"/>
        <v>0.1111111111111111</v>
      </c>
      <c r="AC16" s="3">
        <f t="shared" si="5"/>
        <v>52911.298287974227</v>
      </c>
      <c r="AD16" s="3">
        <f t="shared" si="15"/>
        <v>12698.711589113815</v>
      </c>
      <c r="AE16" s="3" t="str">
        <f t="shared" si="16"/>
        <v/>
      </c>
      <c r="AF16" s="3" t="str">
        <f t="shared" si="6"/>
        <v/>
      </c>
      <c r="AH16" t="str">
        <f t="shared" si="7"/>
        <v/>
      </c>
      <c r="AI16" t="str">
        <f t="shared" si="8"/>
        <v/>
      </c>
      <c r="AJ16" s="3">
        <f t="shared" si="17"/>
        <v>0</v>
      </c>
      <c r="AK16" s="3" t="str">
        <f t="shared" si="18"/>
        <v/>
      </c>
    </row>
    <row r="17" spans="1:39" x14ac:dyDescent="0.25">
      <c r="A17">
        <v>17</v>
      </c>
      <c r="B17" s="11">
        <v>100896</v>
      </c>
      <c r="C17" s="11">
        <v>2112110</v>
      </c>
      <c r="D17" t="s">
        <v>46</v>
      </c>
      <c r="E17" s="4">
        <v>299</v>
      </c>
      <c r="F17" s="3">
        <v>1105414.96</v>
      </c>
      <c r="G17" s="3">
        <v>346226.16536559165</v>
      </c>
      <c r="H17" s="3">
        <v>166765.21990000003</v>
      </c>
      <c r="I17" s="3">
        <v>479001.72095095494</v>
      </c>
      <c r="J17" s="3">
        <v>1618406.3452655915</v>
      </c>
      <c r="K17" s="3"/>
      <c r="L17" s="3">
        <f t="shared" si="11"/>
        <v>1602.0124446520233</v>
      </c>
      <c r="M17" s="11"/>
      <c r="N17" s="11">
        <v>4</v>
      </c>
      <c r="O17" s="3"/>
      <c r="P17" s="11"/>
      <c r="Q17" s="11"/>
      <c r="R17" s="11"/>
      <c r="S17" s="11">
        <v>17</v>
      </c>
      <c r="T17" s="11">
        <v>63</v>
      </c>
      <c r="U17" s="11"/>
      <c r="V17" s="3"/>
      <c r="W17" s="11">
        <f t="shared" si="12"/>
        <v>17</v>
      </c>
      <c r="X17" s="11"/>
      <c r="Y17" s="11">
        <f t="shared" si="13"/>
        <v>17</v>
      </c>
      <c r="Z17" s="11">
        <f t="shared" si="14"/>
        <v>59</v>
      </c>
      <c r="AA17" s="6">
        <f t="shared" si="3"/>
        <v>5.6856187290969896E-2</v>
      </c>
      <c r="AB17" s="6">
        <f t="shared" si="4"/>
        <v>0.19732441471571907</v>
      </c>
      <c r="AC17" s="3">
        <f t="shared" si="5"/>
        <v>28176.571820644407</v>
      </c>
      <c r="AD17" s="3">
        <f t="shared" si="15"/>
        <v>6302.6542230388804</v>
      </c>
      <c r="AE17" s="3" t="str">
        <f t="shared" si="16"/>
        <v/>
      </c>
      <c r="AF17" s="3">
        <f t="shared" si="6"/>
        <v>6302.6542230388804</v>
      </c>
      <c r="AH17" t="str">
        <f t="shared" si="7"/>
        <v>Yes</v>
      </c>
      <c r="AI17" t="str">
        <f t="shared" si="8"/>
        <v>Yes</v>
      </c>
      <c r="AJ17" s="3">
        <f t="shared" si="17"/>
        <v>5613.7343329902633</v>
      </c>
      <c r="AK17" s="3">
        <f t="shared" si="18"/>
        <v>39296.140330931841</v>
      </c>
      <c r="AL17" s="3">
        <f>((Y17-ROUNDDOWN(+E17*$AA$1,0))*(-AD17+$AD$1))</f>
        <v>39296.140330931841</v>
      </c>
      <c r="AM17" s="3"/>
    </row>
    <row r="18" spans="1:39" x14ac:dyDescent="0.25">
      <c r="A18">
        <v>18</v>
      </c>
      <c r="B18" s="11">
        <v>100897</v>
      </c>
      <c r="C18" s="11">
        <v>2112118</v>
      </c>
      <c r="D18" t="s">
        <v>47</v>
      </c>
      <c r="E18" s="4">
        <v>398</v>
      </c>
      <c r="F18" s="3">
        <v>1471421.92</v>
      </c>
      <c r="G18" s="3">
        <v>510887.6706790115</v>
      </c>
      <c r="H18" s="3">
        <v>282344.17460000003</v>
      </c>
      <c r="I18" s="3">
        <v>684593.69993480062</v>
      </c>
      <c r="J18" s="3">
        <v>2264653.7652790113</v>
      </c>
      <c r="L18" s="3">
        <f t="shared" si="11"/>
        <v>1720.0846732030166</v>
      </c>
      <c r="M18" s="11"/>
      <c r="N18" s="11"/>
      <c r="O18" s="3"/>
      <c r="P18" s="11"/>
      <c r="Q18" s="11"/>
      <c r="R18" s="11"/>
      <c r="S18" s="11">
        <v>13</v>
      </c>
      <c r="T18" s="11">
        <v>56</v>
      </c>
      <c r="U18" s="11"/>
      <c r="V18" s="3"/>
      <c r="W18" s="11">
        <f t="shared" si="12"/>
        <v>13</v>
      </c>
      <c r="X18" s="11"/>
      <c r="Y18" s="11">
        <f t="shared" si="13"/>
        <v>13</v>
      </c>
      <c r="Z18" s="11">
        <f t="shared" si="14"/>
        <v>56</v>
      </c>
      <c r="AA18" s="6">
        <f t="shared" si="3"/>
        <v>3.2663316582914576E-2</v>
      </c>
      <c r="AB18" s="6">
        <f t="shared" si="4"/>
        <v>0.1407035175879397</v>
      </c>
      <c r="AC18" s="3">
        <f t="shared" si="5"/>
        <v>52661.053841138506</v>
      </c>
      <c r="AD18" s="3">
        <f t="shared" si="15"/>
        <v>9921.6478251420376</v>
      </c>
      <c r="AE18" s="3" t="str">
        <f t="shared" si="16"/>
        <v/>
      </c>
      <c r="AF18" s="3">
        <f t="shared" si="6"/>
        <v>9921.6478251420376</v>
      </c>
      <c r="AH18" t="str">
        <f t="shared" si="7"/>
        <v/>
      </c>
      <c r="AI18" t="str">
        <f t="shared" si="8"/>
        <v/>
      </c>
      <c r="AJ18" s="3">
        <f t="shared" si="17"/>
        <v>0</v>
      </c>
      <c r="AK18" s="3" t="str">
        <f t="shared" si="18"/>
        <v/>
      </c>
    </row>
    <row r="19" spans="1:39" x14ac:dyDescent="0.25">
      <c r="A19">
        <v>19</v>
      </c>
      <c r="B19" s="11">
        <v>100898</v>
      </c>
      <c r="C19" s="11">
        <v>2112144</v>
      </c>
      <c r="D19" t="s">
        <v>48</v>
      </c>
      <c r="E19" s="4">
        <v>348</v>
      </c>
      <c r="F19" s="3">
        <v>1286569.92</v>
      </c>
      <c r="G19" s="3">
        <v>531983.66343061347</v>
      </c>
      <c r="H19" s="3">
        <v>155836.82</v>
      </c>
      <c r="I19" s="3">
        <v>606429.34052114747</v>
      </c>
      <c r="J19" s="3">
        <v>1974390.4034306135</v>
      </c>
      <c r="K19" s="3"/>
      <c r="L19" s="3">
        <f t="shared" si="11"/>
        <v>1742.6130474745617</v>
      </c>
      <c r="M19" s="11"/>
      <c r="N19" s="11"/>
      <c r="O19" s="3"/>
      <c r="P19" s="11"/>
      <c r="Q19" s="11"/>
      <c r="R19" s="11"/>
      <c r="S19" s="11">
        <v>13</v>
      </c>
      <c r="T19" s="11">
        <v>37</v>
      </c>
      <c r="U19" s="11"/>
      <c r="V19" s="3"/>
      <c r="W19" s="11">
        <f t="shared" si="12"/>
        <v>13</v>
      </c>
      <c r="X19" s="11"/>
      <c r="Y19" s="11">
        <f t="shared" si="13"/>
        <v>13</v>
      </c>
      <c r="Z19" s="11">
        <f t="shared" si="14"/>
        <v>37</v>
      </c>
      <c r="AA19" s="6">
        <f t="shared" si="3"/>
        <v>3.7356321839080463E-2</v>
      </c>
      <c r="AB19" s="6">
        <f t="shared" si="4"/>
        <v>0.10632183908045977</v>
      </c>
      <c r="AC19" s="3">
        <f t="shared" si="5"/>
        <v>46648.410809319037</v>
      </c>
      <c r="AD19" s="3">
        <f t="shared" si="15"/>
        <v>12128.58681042295</v>
      </c>
      <c r="AE19" s="3" t="str">
        <f t="shared" si="16"/>
        <v/>
      </c>
      <c r="AF19" s="3" t="str">
        <f t="shared" si="6"/>
        <v/>
      </c>
      <c r="AH19" t="str">
        <f t="shared" si="7"/>
        <v>Yes</v>
      </c>
      <c r="AI19" t="str">
        <f t="shared" si="8"/>
        <v/>
      </c>
      <c r="AJ19" s="3">
        <f t="shared" si="17"/>
        <v>-212.19825439380656</v>
      </c>
      <c r="AK19" s="3" t="str">
        <f t="shared" si="18"/>
        <v/>
      </c>
      <c r="AL19" s="3"/>
      <c r="AM19" s="3"/>
    </row>
    <row r="20" spans="1:39" x14ac:dyDescent="0.25">
      <c r="A20">
        <v>20</v>
      </c>
      <c r="B20" s="11">
        <v>100900</v>
      </c>
      <c r="C20" s="11">
        <v>2112147</v>
      </c>
      <c r="D20" t="s">
        <v>49</v>
      </c>
      <c r="E20" s="4">
        <v>411</v>
      </c>
      <c r="F20" s="3">
        <v>1519483.44</v>
      </c>
      <c r="G20" s="3">
        <v>612076.52385217429</v>
      </c>
      <c r="H20" s="3">
        <v>336749.61</v>
      </c>
      <c r="I20" s="3">
        <v>759367.50930494023</v>
      </c>
      <c r="J20" s="3">
        <v>2468309.573852174</v>
      </c>
      <c r="K20" s="3"/>
      <c r="L20" s="3">
        <f t="shared" si="11"/>
        <v>1847.6095116908521</v>
      </c>
      <c r="M20" s="11"/>
      <c r="N20" s="11">
        <v>2</v>
      </c>
      <c r="O20" s="3"/>
      <c r="P20" s="11"/>
      <c r="Q20" s="11"/>
      <c r="R20" s="11"/>
      <c r="S20" s="11">
        <v>31</v>
      </c>
      <c r="T20" s="11">
        <v>64</v>
      </c>
      <c r="U20" s="11"/>
      <c r="V20" s="3"/>
      <c r="W20" s="11">
        <f t="shared" si="12"/>
        <v>31</v>
      </c>
      <c r="X20" s="11">
        <v>20</v>
      </c>
      <c r="Y20" s="11">
        <f t="shared" si="13"/>
        <v>11</v>
      </c>
      <c r="Z20" s="11">
        <f t="shared" si="14"/>
        <v>62</v>
      </c>
      <c r="AA20" s="6">
        <f t="shared" si="3"/>
        <v>2.6763990267639901E-2</v>
      </c>
      <c r="AB20" s="6">
        <f t="shared" si="4"/>
        <v>0.15085158150851583</v>
      </c>
      <c r="AC20" s="3">
        <f t="shared" si="5"/>
        <v>69033.40993681275</v>
      </c>
      <c r="AD20" s="3">
        <f t="shared" si="15"/>
        <v>10402.294648012879</v>
      </c>
      <c r="AE20" s="3" t="str">
        <f t="shared" si="16"/>
        <v/>
      </c>
      <c r="AF20" s="3">
        <f t="shared" si="6"/>
        <v>10402.294648012879</v>
      </c>
      <c r="AH20" t="str">
        <f t="shared" si="7"/>
        <v/>
      </c>
      <c r="AI20" t="str">
        <f t="shared" si="8"/>
        <v>Yes</v>
      </c>
      <c r="AJ20" s="3">
        <f t="shared" si="17"/>
        <v>0</v>
      </c>
      <c r="AK20" s="3" t="str">
        <f t="shared" si="18"/>
        <v/>
      </c>
    </row>
    <row r="21" spans="1:39" x14ac:dyDescent="0.25">
      <c r="A21">
        <v>21</v>
      </c>
      <c r="B21" s="11">
        <v>100902</v>
      </c>
      <c r="C21" s="11">
        <v>2112254</v>
      </c>
      <c r="D21" t="s">
        <v>50</v>
      </c>
      <c r="E21" s="4">
        <v>336</v>
      </c>
      <c r="F21" s="3">
        <v>1242205.44</v>
      </c>
      <c r="G21" s="3">
        <v>541407.84476683114</v>
      </c>
      <c r="H21" s="3">
        <v>167280.54820000002</v>
      </c>
      <c r="I21" s="3">
        <v>639541.75970804214</v>
      </c>
      <c r="J21" s="3">
        <v>1950893.832966831</v>
      </c>
      <c r="K21" s="3"/>
      <c r="L21" s="3">
        <f t="shared" si="11"/>
        <v>1903.3980943691731</v>
      </c>
      <c r="M21" s="11"/>
      <c r="N21" s="11"/>
      <c r="O21" s="3"/>
      <c r="P21" s="11"/>
      <c r="Q21" s="11"/>
      <c r="R21" s="11"/>
      <c r="S21" s="11">
        <v>48</v>
      </c>
      <c r="T21" s="11">
        <v>30</v>
      </c>
      <c r="U21" s="11"/>
      <c r="V21" s="3"/>
      <c r="W21" s="11">
        <f t="shared" si="12"/>
        <v>48</v>
      </c>
      <c r="X21" s="11">
        <v>30</v>
      </c>
      <c r="Y21" s="11">
        <f t="shared" si="13"/>
        <v>18</v>
      </c>
      <c r="Z21" s="11">
        <f t="shared" si="14"/>
        <v>30</v>
      </c>
      <c r="AA21" s="6">
        <f t="shared" si="3"/>
        <v>5.3571428571428568E-2</v>
      </c>
      <c r="AB21" s="6">
        <f t="shared" si="4"/>
        <v>8.9285714285714288E-2</v>
      </c>
      <c r="AC21" s="3">
        <f t="shared" si="5"/>
        <v>35530.097761557896</v>
      </c>
      <c r="AD21" s="3">
        <f t="shared" si="15"/>
        <v>13323.786660584212</v>
      </c>
      <c r="AE21" s="3" t="str">
        <f t="shared" si="16"/>
        <v/>
      </c>
      <c r="AF21" s="3" t="str">
        <f t="shared" si="6"/>
        <v/>
      </c>
      <c r="AH21" t="str">
        <f t="shared" si="7"/>
        <v>Yes</v>
      </c>
      <c r="AI21" t="str">
        <f t="shared" si="8"/>
        <v/>
      </c>
      <c r="AJ21" s="3">
        <f t="shared" si="17"/>
        <v>-1407.3981045550681</v>
      </c>
      <c r="AK21" s="3" t="str">
        <f t="shared" si="18"/>
        <v/>
      </c>
    </row>
    <row r="22" spans="1:39" x14ac:dyDescent="0.25">
      <c r="A22">
        <v>22</v>
      </c>
      <c r="B22" s="11">
        <v>100903</v>
      </c>
      <c r="C22" s="11">
        <v>2112270</v>
      </c>
      <c r="D22" t="s">
        <v>51</v>
      </c>
      <c r="E22" s="4">
        <v>198</v>
      </c>
      <c r="F22" s="3">
        <v>732013.92</v>
      </c>
      <c r="G22" s="3">
        <v>291149.04603031563</v>
      </c>
      <c r="H22" s="3">
        <v>157384.44527</v>
      </c>
      <c r="I22" s="3">
        <v>375493.89326531393</v>
      </c>
      <c r="J22" s="3">
        <v>1180547.4113003158</v>
      </c>
      <c r="K22" s="3"/>
      <c r="L22" s="3">
        <f t="shared" si="11"/>
        <v>1896.4338043702724</v>
      </c>
      <c r="M22" s="11">
        <v>1</v>
      </c>
      <c r="N22" s="11">
        <v>6</v>
      </c>
      <c r="O22" s="3"/>
      <c r="P22" s="11"/>
      <c r="Q22" s="11"/>
      <c r="R22" s="11"/>
      <c r="S22" s="11">
        <v>16</v>
      </c>
      <c r="T22" s="11">
        <v>35</v>
      </c>
      <c r="U22" s="11"/>
      <c r="V22" s="3"/>
      <c r="W22" s="11">
        <f t="shared" si="12"/>
        <v>15</v>
      </c>
      <c r="X22" s="11">
        <v>14</v>
      </c>
      <c r="Y22" s="11">
        <f t="shared" si="13"/>
        <v>1</v>
      </c>
      <c r="Z22" s="11">
        <f t="shared" si="14"/>
        <v>29</v>
      </c>
      <c r="AA22" s="6">
        <f t="shared" si="3"/>
        <v>5.0505050505050509E-3</v>
      </c>
      <c r="AB22" s="6">
        <f t="shared" si="4"/>
        <v>0.14646464646464646</v>
      </c>
      <c r="AC22" s="3">
        <f t="shared" si="5"/>
        <v>375493.89326531393</v>
      </c>
      <c r="AD22" s="3">
        <f t="shared" si="15"/>
        <v>12516.463108843798</v>
      </c>
      <c r="AE22" s="3" t="str">
        <f t="shared" si="16"/>
        <v/>
      </c>
      <c r="AF22" s="3" t="str">
        <f t="shared" si="6"/>
        <v/>
      </c>
      <c r="AH22" t="str">
        <f t="shared" si="7"/>
        <v/>
      </c>
      <c r="AI22" t="str">
        <f t="shared" si="8"/>
        <v/>
      </c>
      <c r="AJ22" s="3">
        <f t="shared" si="17"/>
        <v>0</v>
      </c>
      <c r="AK22" s="3" t="str">
        <f t="shared" si="18"/>
        <v/>
      </c>
    </row>
    <row r="23" spans="1:39" x14ac:dyDescent="0.25">
      <c r="A23">
        <v>23</v>
      </c>
      <c r="B23" s="11">
        <v>100904</v>
      </c>
      <c r="C23" s="11">
        <v>2112281</v>
      </c>
      <c r="D23" t="s">
        <v>52</v>
      </c>
      <c r="E23" s="4">
        <v>280</v>
      </c>
      <c r="F23" s="3">
        <v>1035171.2</v>
      </c>
      <c r="G23" s="3">
        <v>382642.70252896415</v>
      </c>
      <c r="H23" s="3">
        <v>246727.18215000001</v>
      </c>
      <c r="I23" s="3">
        <v>501658.08502415818</v>
      </c>
      <c r="J23" s="3">
        <v>1664541.084678964</v>
      </c>
      <c r="K23" s="3"/>
      <c r="L23" s="3">
        <f t="shared" si="11"/>
        <v>1791.6360179434221</v>
      </c>
      <c r="M23" s="11"/>
      <c r="N23" s="11">
        <v>2</v>
      </c>
      <c r="O23" s="3"/>
      <c r="P23" s="11"/>
      <c r="Q23" s="11"/>
      <c r="R23" s="11"/>
      <c r="S23" s="11">
        <v>10</v>
      </c>
      <c r="T23" s="11">
        <v>51</v>
      </c>
      <c r="U23" s="11"/>
      <c r="V23" s="3"/>
      <c r="W23" s="11">
        <f t="shared" si="12"/>
        <v>10</v>
      </c>
      <c r="X23" s="11"/>
      <c r="Y23" s="11">
        <f t="shared" si="13"/>
        <v>10</v>
      </c>
      <c r="Z23" s="11">
        <f t="shared" si="14"/>
        <v>49</v>
      </c>
      <c r="AA23" s="6">
        <f t="shared" si="3"/>
        <v>3.5714285714285712E-2</v>
      </c>
      <c r="AB23" s="6">
        <f t="shared" si="4"/>
        <v>0.17499999999999999</v>
      </c>
      <c r="AC23" s="3">
        <f t="shared" si="5"/>
        <v>50165.808502415821</v>
      </c>
      <c r="AD23" s="3">
        <f t="shared" si="15"/>
        <v>8502.6794071891218</v>
      </c>
      <c r="AE23" s="3" t="str">
        <f t="shared" si="16"/>
        <v/>
      </c>
      <c r="AF23" s="3">
        <f t="shared" si="6"/>
        <v>8502.6794071891218</v>
      </c>
      <c r="AH23" t="str">
        <f t="shared" si="7"/>
        <v/>
      </c>
      <c r="AI23" t="str">
        <f t="shared" si="8"/>
        <v>Yes</v>
      </c>
      <c r="AJ23" s="3">
        <f t="shared" si="17"/>
        <v>0</v>
      </c>
      <c r="AK23" s="3" t="str">
        <f t="shared" si="18"/>
        <v/>
      </c>
    </row>
    <row r="24" spans="1:39" x14ac:dyDescent="0.25">
      <c r="A24">
        <v>24</v>
      </c>
      <c r="B24" s="11">
        <v>100906</v>
      </c>
      <c r="C24" s="11">
        <v>2112341</v>
      </c>
      <c r="D24" t="s">
        <v>53</v>
      </c>
      <c r="E24" s="4">
        <v>377</v>
      </c>
      <c r="F24" s="3">
        <v>1393784.08</v>
      </c>
      <c r="G24" s="3">
        <v>614626.63487424923</v>
      </c>
      <c r="H24" s="3">
        <v>173979.8161</v>
      </c>
      <c r="I24" s="3">
        <v>738778.12282679765</v>
      </c>
      <c r="J24" s="3">
        <v>2182390.5309742494</v>
      </c>
      <c r="K24" s="3"/>
      <c r="L24" s="3">
        <f t="shared" si="11"/>
        <v>1959.6236679755907</v>
      </c>
      <c r="M24" s="11"/>
      <c r="N24" s="11">
        <v>2</v>
      </c>
      <c r="O24" s="3"/>
      <c r="P24" s="11"/>
      <c r="Q24" s="11"/>
      <c r="R24" s="11"/>
      <c r="S24" s="11">
        <v>10</v>
      </c>
      <c r="T24" s="11">
        <v>86</v>
      </c>
      <c r="U24" s="11"/>
      <c r="V24" s="3"/>
      <c r="W24" s="11">
        <f t="shared" si="12"/>
        <v>10</v>
      </c>
      <c r="X24" s="11"/>
      <c r="Y24" s="11">
        <f t="shared" si="13"/>
        <v>10</v>
      </c>
      <c r="Z24" s="11">
        <f t="shared" si="14"/>
        <v>84</v>
      </c>
      <c r="AA24" s="6">
        <f t="shared" si="3"/>
        <v>2.6525198938992044E-2</v>
      </c>
      <c r="AB24" s="6">
        <f t="shared" si="4"/>
        <v>0.22281167108753316</v>
      </c>
      <c r="AC24" s="3">
        <f t="shared" si="5"/>
        <v>73877.812282679763</v>
      </c>
      <c r="AD24" s="3">
        <f t="shared" si="15"/>
        <v>7859.341732199975</v>
      </c>
      <c r="AE24" s="3" t="str">
        <f t="shared" si="16"/>
        <v/>
      </c>
      <c r="AF24" s="3">
        <f t="shared" si="6"/>
        <v>7859.341732199975</v>
      </c>
      <c r="AH24" t="str">
        <f t="shared" si="7"/>
        <v/>
      </c>
      <c r="AI24" t="str">
        <f t="shared" si="8"/>
        <v>Yes</v>
      </c>
      <c r="AJ24" s="3">
        <f t="shared" si="17"/>
        <v>0</v>
      </c>
      <c r="AK24" s="3" t="str">
        <f t="shared" si="18"/>
        <v/>
      </c>
    </row>
    <row r="25" spans="1:39" x14ac:dyDescent="0.25">
      <c r="A25">
        <v>25</v>
      </c>
      <c r="B25" s="11">
        <v>100907</v>
      </c>
      <c r="C25" s="11">
        <v>2112377</v>
      </c>
      <c r="D25" t="s">
        <v>54</v>
      </c>
      <c r="E25" s="4">
        <v>221</v>
      </c>
      <c r="F25" s="3">
        <v>817045.84</v>
      </c>
      <c r="G25" s="3">
        <v>350107.03116462985</v>
      </c>
      <c r="H25" s="3">
        <v>162677.56737500001</v>
      </c>
      <c r="I25" s="3">
        <v>389640.82827184716</v>
      </c>
      <c r="J25" s="3">
        <v>1329830.4385396298</v>
      </c>
      <c r="K25" s="3"/>
      <c r="L25" s="3">
        <f t="shared" si="11"/>
        <v>1763.0806709133356</v>
      </c>
      <c r="M25" s="11"/>
      <c r="N25" s="11"/>
      <c r="O25" s="3"/>
      <c r="P25" s="11"/>
      <c r="Q25" s="11"/>
      <c r="R25" s="11"/>
      <c r="S25" s="11">
        <v>6</v>
      </c>
      <c r="T25" s="11">
        <v>24</v>
      </c>
      <c r="U25" s="11"/>
      <c r="V25" s="3"/>
      <c r="W25" s="11">
        <f t="shared" si="12"/>
        <v>6</v>
      </c>
      <c r="X25" s="11"/>
      <c r="Y25" s="11">
        <f t="shared" si="13"/>
        <v>6</v>
      </c>
      <c r="Z25" s="11">
        <f t="shared" si="14"/>
        <v>24</v>
      </c>
      <c r="AA25" s="6">
        <f t="shared" si="3"/>
        <v>2.7149321266968326E-2</v>
      </c>
      <c r="AB25" s="6">
        <f t="shared" si="4"/>
        <v>0.10859728506787331</v>
      </c>
      <c r="AC25" s="3">
        <f t="shared" si="5"/>
        <v>64940.13804530786</v>
      </c>
      <c r="AD25" s="3">
        <f t="shared" si="15"/>
        <v>12988.027609061572</v>
      </c>
      <c r="AE25" s="3" t="str">
        <f t="shared" si="16"/>
        <v/>
      </c>
      <c r="AF25" s="3" t="str">
        <f t="shared" si="6"/>
        <v/>
      </c>
      <c r="AH25" t="str">
        <f t="shared" si="7"/>
        <v/>
      </c>
      <c r="AI25" t="str">
        <f t="shared" si="8"/>
        <v/>
      </c>
      <c r="AJ25" s="3">
        <f t="shared" si="17"/>
        <v>0</v>
      </c>
      <c r="AK25" s="3" t="str">
        <f t="shared" si="18"/>
        <v/>
      </c>
    </row>
    <row r="26" spans="1:39" x14ac:dyDescent="0.25">
      <c r="A26">
        <v>26</v>
      </c>
      <c r="B26" s="11">
        <v>100908</v>
      </c>
      <c r="C26" s="11">
        <v>2112378</v>
      </c>
      <c r="D26" t="s">
        <v>55</v>
      </c>
      <c r="E26" s="4">
        <v>173</v>
      </c>
      <c r="F26" s="3">
        <v>639587.92000000004</v>
      </c>
      <c r="G26" s="3">
        <v>320084.18966315786</v>
      </c>
      <c r="H26" s="3">
        <v>162928.64572500001</v>
      </c>
      <c r="I26" s="3">
        <v>379243.09547044919</v>
      </c>
      <c r="J26" s="3">
        <v>1122600.7553881579</v>
      </c>
      <c r="K26" s="3"/>
      <c r="L26" s="3">
        <f t="shared" si="11"/>
        <v>2192.1566212164694</v>
      </c>
      <c r="M26" s="11"/>
      <c r="N26" s="11">
        <v>2</v>
      </c>
      <c r="O26" s="3"/>
      <c r="P26" s="11"/>
      <c r="Q26" s="11"/>
      <c r="R26" s="11"/>
      <c r="S26" s="11">
        <v>13</v>
      </c>
      <c r="T26" s="11">
        <v>25</v>
      </c>
      <c r="U26" s="11"/>
      <c r="V26" s="3"/>
      <c r="W26" s="11">
        <f t="shared" si="12"/>
        <v>13</v>
      </c>
      <c r="X26" s="11"/>
      <c r="Y26" s="11">
        <f t="shared" si="13"/>
        <v>13</v>
      </c>
      <c r="Z26" s="11">
        <f t="shared" si="14"/>
        <v>23</v>
      </c>
      <c r="AA26" s="6">
        <f t="shared" si="3"/>
        <v>7.5144508670520235E-2</v>
      </c>
      <c r="AB26" s="6">
        <f t="shared" si="4"/>
        <v>0.13294797687861271</v>
      </c>
      <c r="AC26" s="3">
        <f t="shared" si="5"/>
        <v>29172.545805419169</v>
      </c>
      <c r="AD26" s="3">
        <f t="shared" si="15"/>
        <v>10534.530429734699</v>
      </c>
      <c r="AE26" s="3" t="str">
        <f t="shared" si="16"/>
        <v/>
      </c>
      <c r="AF26" s="3">
        <f t="shared" si="6"/>
        <v>10534.530429734699</v>
      </c>
      <c r="AH26" t="str">
        <f t="shared" si="7"/>
        <v>Yes</v>
      </c>
      <c r="AI26" t="str">
        <f t="shared" si="8"/>
        <v/>
      </c>
      <c r="AJ26" s="3">
        <f t="shared" si="17"/>
        <v>1381.8581262944444</v>
      </c>
      <c r="AK26" s="3">
        <f t="shared" si="18"/>
        <v>9673.0068840611111</v>
      </c>
    </row>
    <row r="27" spans="1:39" x14ac:dyDescent="0.25">
      <c r="A27">
        <v>27</v>
      </c>
      <c r="B27" s="11">
        <v>100911</v>
      </c>
      <c r="C27" s="11">
        <v>2112397</v>
      </c>
      <c r="D27" t="s">
        <v>56</v>
      </c>
      <c r="E27" s="4">
        <v>410</v>
      </c>
      <c r="F27" s="3">
        <v>1515786.4</v>
      </c>
      <c r="G27" s="3">
        <v>641249.48683950899</v>
      </c>
      <c r="H27" s="3">
        <v>284037.51045</v>
      </c>
      <c r="I27" s="3">
        <v>769733.9052839824</v>
      </c>
      <c r="J27" s="3">
        <v>2441073.397289509</v>
      </c>
      <c r="K27" s="3"/>
      <c r="L27" s="3">
        <f t="shared" si="11"/>
        <v>1877.3997689853229</v>
      </c>
      <c r="M27" s="11"/>
      <c r="N27" s="11"/>
      <c r="O27" s="3"/>
      <c r="P27" s="11"/>
      <c r="Q27" s="11"/>
      <c r="R27" s="11"/>
      <c r="S27" s="11">
        <v>13</v>
      </c>
      <c r="T27" s="11">
        <v>53</v>
      </c>
      <c r="U27" s="11"/>
      <c r="V27" s="3"/>
      <c r="W27" s="11">
        <f t="shared" si="12"/>
        <v>13</v>
      </c>
      <c r="X27" s="11"/>
      <c r="Y27" s="11">
        <f t="shared" si="13"/>
        <v>13</v>
      </c>
      <c r="Z27" s="11">
        <f t="shared" si="14"/>
        <v>53</v>
      </c>
      <c r="AA27" s="6">
        <f t="shared" si="3"/>
        <v>3.1707317073170732E-2</v>
      </c>
      <c r="AB27" s="6">
        <f t="shared" si="4"/>
        <v>0.12926829268292683</v>
      </c>
      <c r="AC27" s="3">
        <f t="shared" si="5"/>
        <v>59210.300406460185</v>
      </c>
      <c r="AD27" s="3">
        <f t="shared" si="15"/>
        <v>11662.634928545187</v>
      </c>
      <c r="AE27" s="3" t="str">
        <f t="shared" si="16"/>
        <v/>
      </c>
      <c r="AF27" s="3">
        <f t="shared" si="6"/>
        <v>11662.634928545187</v>
      </c>
      <c r="AH27" t="str">
        <f t="shared" si="7"/>
        <v/>
      </c>
      <c r="AI27" t="str">
        <f t="shared" si="8"/>
        <v/>
      </c>
      <c r="AJ27" s="3">
        <f t="shared" si="17"/>
        <v>0</v>
      </c>
      <c r="AK27" s="3" t="str">
        <f t="shared" si="18"/>
        <v/>
      </c>
    </row>
    <row r="28" spans="1:39" x14ac:dyDescent="0.25">
      <c r="A28">
        <v>28</v>
      </c>
      <c r="B28" s="11">
        <v>100912</v>
      </c>
      <c r="C28" s="11">
        <v>2112402</v>
      </c>
      <c r="D28" t="s">
        <v>57</v>
      </c>
      <c r="E28" s="4">
        <v>594</v>
      </c>
      <c r="F28" s="3">
        <v>2196041.7599999998</v>
      </c>
      <c r="G28" s="3">
        <v>917400.62195024884</v>
      </c>
      <c r="H28" s="3">
        <v>213335.67470500001</v>
      </c>
      <c r="I28" s="3">
        <v>1139677.5985184435</v>
      </c>
      <c r="J28" s="3">
        <v>3326778.0566552486</v>
      </c>
      <c r="K28" s="3"/>
      <c r="L28" s="3">
        <f t="shared" si="11"/>
        <v>1918.6491557549555</v>
      </c>
      <c r="M28" s="11"/>
      <c r="N28" s="11">
        <v>8</v>
      </c>
      <c r="O28" s="3"/>
      <c r="P28" s="11"/>
      <c r="Q28" s="11"/>
      <c r="R28" s="11"/>
      <c r="S28" s="11">
        <v>26</v>
      </c>
      <c r="T28" s="11">
        <v>68</v>
      </c>
      <c r="U28" s="11"/>
      <c r="V28" s="3"/>
      <c r="W28" s="11">
        <f t="shared" si="12"/>
        <v>26</v>
      </c>
      <c r="X28" s="11"/>
      <c r="Y28" s="11">
        <f t="shared" si="13"/>
        <v>26</v>
      </c>
      <c r="Z28" s="11">
        <f t="shared" si="14"/>
        <v>60</v>
      </c>
      <c r="AA28" s="6">
        <f t="shared" si="3"/>
        <v>4.3771043771043773E-2</v>
      </c>
      <c r="AB28" s="6">
        <f t="shared" si="4"/>
        <v>0.10101010101010101</v>
      </c>
      <c r="AC28" s="3">
        <f t="shared" si="5"/>
        <v>43833.753789170907</v>
      </c>
      <c r="AD28" s="3">
        <f t="shared" si="15"/>
        <v>13252.06509905167</v>
      </c>
      <c r="AE28" s="3" t="str">
        <f t="shared" si="16"/>
        <v/>
      </c>
      <c r="AF28" s="3" t="str">
        <f t="shared" si="6"/>
        <v/>
      </c>
      <c r="AH28" t="str">
        <f t="shared" si="7"/>
        <v>Yes</v>
      </c>
      <c r="AI28" t="str">
        <f t="shared" si="8"/>
        <v/>
      </c>
      <c r="AJ28" s="3">
        <f t="shared" si="17"/>
        <v>-1335.6765430225259</v>
      </c>
      <c r="AK28" s="3" t="str">
        <f t="shared" si="18"/>
        <v/>
      </c>
    </row>
    <row r="29" spans="1:39" x14ac:dyDescent="0.25">
      <c r="A29">
        <v>29</v>
      </c>
      <c r="B29" s="11">
        <v>100913</v>
      </c>
      <c r="C29" s="11">
        <v>2112406</v>
      </c>
      <c r="D29" t="s">
        <v>58</v>
      </c>
      <c r="E29" s="4">
        <v>343</v>
      </c>
      <c r="F29" s="3">
        <v>1268084.72</v>
      </c>
      <c r="G29" s="3">
        <v>547465.85401858995</v>
      </c>
      <c r="H29" s="3">
        <v>178015.4656</v>
      </c>
      <c r="I29" s="3">
        <v>647379.39812936168</v>
      </c>
      <c r="J29" s="3">
        <v>1993566.0396185899</v>
      </c>
      <c r="K29" s="3"/>
      <c r="L29" s="3">
        <f t="shared" si="11"/>
        <v>1887.403493088518</v>
      </c>
      <c r="M29" s="11"/>
      <c r="N29" s="11">
        <v>1</v>
      </c>
      <c r="O29" s="3"/>
      <c r="P29" s="11"/>
      <c r="Q29" s="11"/>
      <c r="R29" s="11"/>
      <c r="S29" s="11">
        <v>13</v>
      </c>
      <c r="T29" s="11">
        <v>46</v>
      </c>
      <c r="U29" s="11"/>
      <c r="V29" s="3"/>
      <c r="W29" s="11">
        <f t="shared" si="12"/>
        <v>13</v>
      </c>
      <c r="X29" s="11"/>
      <c r="Y29" s="11">
        <f t="shared" si="13"/>
        <v>13</v>
      </c>
      <c r="Z29" s="11">
        <f t="shared" si="14"/>
        <v>45</v>
      </c>
      <c r="AA29" s="6">
        <f t="shared" si="3"/>
        <v>3.7900874635568516E-2</v>
      </c>
      <c r="AB29" s="6">
        <f t="shared" si="4"/>
        <v>0.13119533527696792</v>
      </c>
      <c r="AC29" s="3">
        <f t="shared" si="5"/>
        <v>49798.415240720133</v>
      </c>
      <c r="AD29" s="3">
        <f t="shared" si="15"/>
        <v>11161.713760851064</v>
      </c>
      <c r="AE29" s="3" t="str">
        <f t="shared" si="16"/>
        <v/>
      </c>
      <c r="AF29" s="3">
        <f t="shared" si="6"/>
        <v>11161.713760851064</v>
      </c>
      <c r="AH29" t="str">
        <f t="shared" si="7"/>
        <v>Yes</v>
      </c>
      <c r="AI29" t="str">
        <f t="shared" si="8"/>
        <v/>
      </c>
      <c r="AJ29" s="3">
        <f t="shared" si="17"/>
        <v>754.67479517807988</v>
      </c>
      <c r="AK29" s="3">
        <f t="shared" si="18"/>
        <v>754.67479517807988</v>
      </c>
    </row>
    <row r="30" spans="1:39" x14ac:dyDescent="0.25">
      <c r="A30">
        <v>30</v>
      </c>
      <c r="B30" s="11">
        <v>100914</v>
      </c>
      <c r="C30" s="11">
        <v>2112432</v>
      </c>
      <c r="D30" t="s">
        <v>59</v>
      </c>
      <c r="E30" s="4">
        <v>179</v>
      </c>
      <c r="F30" s="3">
        <v>661770.16</v>
      </c>
      <c r="G30" s="3">
        <v>284708.89309679181</v>
      </c>
      <c r="H30" s="3">
        <v>171403.1746</v>
      </c>
      <c r="I30" s="3">
        <v>357222.89382279472</v>
      </c>
      <c r="J30" s="3">
        <v>1117882.2276967918</v>
      </c>
      <c r="K30" s="3"/>
      <c r="L30" s="3">
        <f t="shared" si="11"/>
        <v>1995.6586247083503</v>
      </c>
      <c r="M30" s="11"/>
      <c r="N30" s="11">
        <v>3</v>
      </c>
      <c r="O30" s="3"/>
      <c r="P30" s="11"/>
      <c r="Q30" s="11"/>
      <c r="R30" s="11"/>
      <c r="S30" s="11">
        <v>3</v>
      </c>
      <c r="T30" s="11">
        <v>41</v>
      </c>
      <c r="U30" s="11"/>
      <c r="V30" s="3"/>
      <c r="W30" s="11">
        <f t="shared" si="12"/>
        <v>3</v>
      </c>
      <c r="X30" s="11"/>
      <c r="Y30" s="11">
        <f t="shared" si="13"/>
        <v>3</v>
      </c>
      <c r="Z30" s="11">
        <f t="shared" si="14"/>
        <v>38</v>
      </c>
      <c r="AA30" s="6">
        <f t="shared" si="3"/>
        <v>1.6759776536312849E-2</v>
      </c>
      <c r="AB30" s="6">
        <f t="shared" si="4"/>
        <v>0.21229050279329609</v>
      </c>
      <c r="AC30" s="3">
        <f t="shared" si="5"/>
        <v>119074.29794093157</v>
      </c>
      <c r="AD30" s="3">
        <f t="shared" si="15"/>
        <v>8712.7535078730416</v>
      </c>
      <c r="AE30" s="3" t="str">
        <f t="shared" si="16"/>
        <v/>
      </c>
      <c r="AF30" s="3">
        <f t="shared" si="6"/>
        <v>8712.7535078730416</v>
      </c>
      <c r="AH30" t="str">
        <f t="shared" si="7"/>
        <v/>
      </c>
      <c r="AI30" t="str">
        <f t="shared" si="8"/>
        <v>Yes</v>
      </c>
      <c r="AJ30" s="3">
        <f t="shared" si="17"/>
        <v>0</v>
      </c>
      <c r="AK30" s="3" t="str">
        <f t="shared" si="18"/>
        <v/>
      </c>
    </row>
    <row r="31" spans="1:39" x14ac:dyDescent="0.25">
      <c r="A31">
        <v>31</v>
      </c>
      <c r="B31" s="11">
        <v>100915</v>
      </c>
      <c r="C31" s="11">
        <v>2112441</v>
      </c>
      <c r="D31" t="s">
        <v>60</v>
      </c>
      <c r="E31" s="4">
        <v>264</v>
      </c>
      <c r="F31" s="3">
        <v>976018.55999999994</v>
      </c>
      <c r="G31" s="3">
        <v>372910.0937964964</v>
      </c>
      <c r="H31" s="3">
        <v>185470.82</v>
      </c>
      <c r="I31" s="3">
        <v>515790.82816160686</v>
      </c>
      <c r="J31" s="3">
        <v>1534399.4737964964</v>
      </c>
      <c r="K31" s="3"/>
      <c r="L31" s="3">
        <f t="shared" si="11"/>
        <v>1953.7531369757835</v>
      </c>
      <c r="M31" s="11"/>
      <c r="N31" s="11">
        <v>12</v>
      </c>
      <c r="O31" s="3"/>
      <c r="P31" s="11"/>
      <c r="Q31" s="11"/>
      <c r="R31" s="11"/>
      <c r="S31" s="11">
        <v>6</v>
      </c>
      <c r="T31" s="11">
        <v>60</v>
      </c>
      <c r="U31" s="11"/>
      <c r="V31" s="3"/>
      <c r="W31" s="11">
        <f t="shared" si="12"/>
        <v>6</v>
      </c>
      <c r="X31" s="11"/>
      <c r="Y31" s="11">
        <f t="shared" si="13"/>
        <v>6</v>
      </c>
      <c r="Z31" s="11">
        <f t="shared" si="14"/>
        <v>48</v>
      </c>
      <c r="AA31" s="6">
        <f t="shared" si="3"/>
        <v>2.2727272727272728E-2</v>
      </c>
      <c r="AB31" s="6">
        <f t="shared" si="4"/>
        <v>0.18181818181818182</v>
      </c>
      <c r="AC31" s="3">
        <f t="shared" si="5"/>
        <v>85965.138026934481</v>
      </c>
      <c r="AD31" s="3">
        <f t="shared" si="15"/>
        <v>9551.6820029927203</v>
      </c>
      <c r="AE31" s="3" t="str">
        <f t="shared" si="16"/>
        <v/>
      </c>
      <c r="AF31" s="3">
        <f t="shared" si="6"/>
        <v>9551.6820029927203</v>
      </c>
      <c r="AH31" t="str">
        <f t="shared" si="7"/>
        <v/>
      </c>
      <c r="AI31" t="str">
        <f t="shared" si="8"/>
        <v>Yes</v>
      </c>
      <c r="AJ31" s="3">
        <f t="shared" si="17"/>
        <v>0</v>
      </c>
      <c r="AK31" s="3" t="str">
        <f t="shared" si="18"/>
        <v/>
      </c>
    </row>
    <row r="32" spans="1:39" x14ac:dyDescent="0.25">
      <c r="A32">
        <v>32</v>
      </c>
      <c r="B32" s="11">
        <v>100916</v>
      </c>
      <c r="C32" s="11">
        <v>2112446</v>
      </c>
      <c r="D32" t="s">
        <v>61</v>
      </c>
      <c r="E32" s="4">
        <v>412</v>
      </c>
      <c r="F32" s="3">
        <v>1523180.48</v>
      </c>
      <c r="G32" s="3">
        <v>636458.76508234511</v>
      </c>
      <c r="H32" s="3">
        <v>300624.55394999997</v>
      </c>
      <c r="I32" s="3">
        <v>768844.20320404449</v>
      </c>
      <c r="J32" s="3">
        <v>2460263.7990323449</v>
      </c>
      <c r="K32" s="3"/>
      <c r="L32" s="3">
        <f t="shared" si="11"/>
        <v>1866.1267068059333</v>
      </c>
      <c r="M32" s="11"/>
      <c r="N32" s="11">
        <v>7</v>
      </c>
      <c r="O32" s="3"/>
      <c r="P32" s="11"/>
      <c r="Q32" s="11"/>
      <c r="R32" s="11"/>
      <c r="S32" s="11">
        <v>20</v>
      </c>
      <c r="T32" s="11">
        <v>74</v>
      </c>
      <c r="U32" s="11"/>
      <c r="V32" s="3"/>
      <c r="W32" s="11">
        <f t="shared" si="12"/>
        <v>20</v>
      </c>
      <c r="X32" s="11"/>
      <c r="Y32" s="11">
        <f t="shared" si="13"/>
        <v>20</v>
      </c>
      <c r="Z32" s="11">
        <f t="shared" si="14"/>
        <v>67</v>
      </c>
      <c r="AA32" s="6">
        <f t="shared" si="3"/>
        <v>4.8543689320388349E-2</v>
      </c>
      <c r="AB32" s="6">
        <f t="shared" si="4"/>
        <v>0.16262135922330098</v>
      </c>
      <c r="AC32" s="3">
        <f t="shared" si="5"/>
        <v>38442.210160202223</v>
      </c>
      <c r="AD32" s="3">
        <f t="shared" si="15"/>
        <v>8837.2896920005114</v>
      </c>
      <c r="AE32" s="3" t="str">
        <f t="shared" si="16"/>
        <v/>
      </c>
      <c r="AF32" s="3">
        <f t="shared" si="6"/>
        <v>8837.2896920005114</v>
      </c>
      <c r="AH32" t="str">
        <f t="shared" si="7"/>
        <v>Yes</v>
      </c>
      <c r="AI32" t="str">
        <f t="shared" si="8"/>
        <v>Yes</v>
      </c>
      <c r="AJ32" s="3">
        <f t="shared" si="17"/>
        <v>3079.0988640286323</v>
      </c>
      <c r="AK32" s="3">
        <f t="shared" si="18"/>
        <v>15395.494320143162</v>
      </c>
      <c r="AL32" s="3">
        <f t="shared" ref="AL32:AL33" si="19">((Y32-ROUNDDOWN(+E32*$AA$1,0))*(-AD32+$AD$1))</f>
        <v>15395.494320143162</v>
      </c>
      <c r="AM32" s="3"/>
    </row>
    <row r="33" spans="1:39" x14ac:dyDescent="0.25">
      <c r="A33">
        <v>33</v>
      </c>
      <c r="B33" s="11">
        <v>100917</v>
      </c>
      <c r="C33" s="11">
        <v>2112499</v>
      </c>
      <c r="D33" t="s">
        <v>62</v>
      </c>
      <c r="E33" s="4">
        <v>713</v>
      </c>
      <c r="F33" s="3">
        <v>2635989.52</v>
      </c>
      <c r="G33" s="3">
        <v>1065798.9852343244</v>
      </c>
      <c r="H33" s="3">
        <v>396322.82</v>
      </c>
      <c r="I33" s="3">
        <v>1375114.9649583939</v>
      </c>
      <c r="J33" s="3">
        <v>4098111.3252343242</v>
      </c>
      <c r="K33" s="3"/>
      <c r="L33" s="3">
        <f t="shared" si="11"/>
        <v>1928.6324894227123</v>
      </c>
      <c r="M33" s="11"/>
      <c r="N33" s="11"/>
      <c r="O33" s="3"/>
      <c r="P33" s="11"/>
      <c r="Q33" s="11"/>
      <c r="R33" s="11"/>
      <c r="S33" s="11">
        <v>30</v>
      </c>
      <c r="T33" s="11">
        <v>109</v>
      </c>
      <c r="U33" s="11"/>
      <c r="V33" s="3"/>
      <c r="W33" s="11">
        <f t="shared" si="12"/>
        <v>30</v>
      </c>
      <c r="X33" s="11"/>
      <c r="Y33" s="11">
        <f t="shared" si="13"/>
        <v>30</v>
      </c>
      <c r="Z33" s="11">
        <f t="shared" si="14"/>
        <v>109</v>
      </c>
      <c r="AA33" s="6">
        <f t="shared" si="3"/>
        <v>4.2075736325385693E-2</v>
      </c>
      <c r="AB33" s="6">
        <f t="shared" si="4"/>
        <v>0.15287517531556802</v>
      </c>
      <c r="AC33" s="3">
        <f t="shared" si="5"/>
        <v>45837.165498613133</v>
      </c>
      <c r="AD33" s="3">
        <f t="shared" si="15"/>
        <v>9892.9134169668632</v>
      </c>
      <c r="AE33" s="3" t="str">
        <f t="shared" si="16"/>
        <v/>
      </c>
      <c r="AF33" s="3">
        <f t="shared" si="6"/>
        <v>9892.9134169668632</v>
      </c>
      <c r="AH33" t="str">
        <f t="shared" si="7"/>
        <v>Yes</v>
      </c>
      <c r="AI33" t="str">
        <f t="shared" si="8"/>
        <v>Yes</v>
      </c>
      <c r="AJ33" s="3">
        <f t="shared" si="17"/>
        <v>2023.4751390622805</v>
      </c>
      <c r="AK33" s="3">
        <f t="shared" si="18"/>
        <v>8093.900556249122</v>
      </c>
      <c r="AL33" s="3">
        <f t="shared" si="19"/>
        <v>8093.900556249122</v>
      </c>
      <c r="AM33" s="3"/>
    </row>
    <row r="34" spans="1:39" x14ac:dyDescent="0.25">
      <c r="A34">
        <v>34</v>
      </c>
      <c r="B34" s="11">
        <v>100920</v>
      </c>
      <c r="C34" s="11">
        <v>2112533</v>
      </c>
      <c r="D34" t="s">
        <v>63</v>
      </c>
      <c r="E34" s="4">
        <v>608</v>
      </c>
      <c r="F34" s="3">
        <v>2247800.3199999998</v>
      </c>
      <c r="G34" s="3">
        <v>1061298.7667617544</v>
      </c>
      <c r="H34" s="3">
        <v>221398.44190000003</v>
      </c>
      <c r="I34" s="3">
        <v>1184879.0522444441</v>
      </c>
      <c r="J34" s="3">
        <v>3530497.528661754</v>
      </c>
      <c r="K34" s="3"/>
      <c r="L34" s="3">
        <f t="shared" si="11"/>
        <v>1948.8142306652041</v>
      </c>
      <c r="M34" s="11"/>
      <c r="N34" s="11">
        <v>16</v>
      </c>
      <c r="O34" s="3"/>
      <c r="P34" s="11"/>
      <c r="Q34" s="11"/>
      <c r="R34" s="11"/>
      <c r="S34" s="11">
        <v>20</v>
      </c>
      <c r="T34" s="11">
        <v>148</v>
      </c>
      <c r="U34" s="11"/>
      <c r="V34" s="3"/>
      <c r="W34" s="11">
        <f t="shared" si="12"/>
        <v>20</v>
      </c>
      <c r="X34" s="11"/>
      <c r="Y34" s="11">
        <f t="shared" si="13"/>
        <v>20</v>
      </c>
      <c r="Z34" s="11">
        <f t="shared" si="14"/>
        <v>132</v>
      </c>
      <c r="AA34" s="6">
        <f t="shared" si="3"/>
        <v>3.2894736842105261E-2</v>
      </c>
      <c r="AB34" s="6">
        <f t="shared" si="4"/>
        <v>0.21710526315789475</v>
      </c>
      <c r="AC34" s="3">
        <f t="shared" si="5"/>
        <v>59243.952612222209</v>
      </c>
      <c r="AD34" s="3">
        <f t="shared" si="15"/>
        <v>7795.2569226608166</v>
      </c>
      <c r="AE34" s="3" t="str">
        <f t="shared" si="16"/>
        <v/>
      </c>
      <c r="AF34" s="3">
        <f t="shared" si="6"/>
        <v>7795.2569226608166</v>
      </c>
      <c r="AH34" t="str">
        <f t="shared" si="7"/>
        <v/>
      </c>
      <c r="AI34" t="str">
        <f t="shared" si="8"/>
        <v>Yes</v>
      </c>
      <c r="AJ34" s="3">
        <f t="shared" si="17"/>
        <v>0</v>
      </c>
      <c r="AK34" s="3" t="str">
        <f t="shared" si="18"/>
        <v/>
      </c>
    </row>
    <row r="35" spans="1:39" x14ac:dyDescent="0.25">
      <c r="A35">
        <v>35</v>
      </c>
      <c r="B35" s="11">
        <v>100923</v>
      </c>
      <c r="C35" s="11">
        <v>2112569</v>
      </c>
      <c r="D35" t="s">
        <v>64</v>
      </c>
      <c r="E35" s="4">
        <v>254</v>
      </c>
      <c r="F35" s="3">
        <v>939048.16</v>
      </c>
      <c r="G35" s="3">
        <v>374709.88831735443</v>
      </c>
      <c r="H35" s="3">
        <v>239181.82</v>
      </c>
      <c r="I35" s="3">
        <v>516603.26423516084</v>
      </c>
      <c r="J35" s="3">
        <v>1552939.8683173545</v>
      </c>
      <c r="K35" s="3"/>
      <c r="L35" s="3">
        <f t="shared" si="11"/>
        <v>2033.8711190360664</v>
      </c>
      <c r="M35" s="11"/>
      <c r="N35" s="11"/>
      <c r="O35" s="3"/>
      <c r="P35" s="11"/>
      <c r="Q35" s="11"/>
      <c r="R35" s="11"/>
      <c r="S35" s="11">
        <v>8</v>
      </c>
      <c r="T35" s="11">
        <v>65</v>
      </c>
      <c r="U35" s="11"/>
      <c r="V35" s="3"/>
      <c r="W35" s="11">
        <f t="shared" si="12"/>
        <v>8</v>
      </c>
      <c r="X35" s="11"/>
      <c r="Y35" s="11">
        <f t="shared" si="13"/>
        <v>8</v>
      </c>
      <c r="Z35" s="11">
        <f t="shared" si="14"/>
        <v>65</v>
      </c>
      <c r="AA35" s="6">
        <f t="shared" si="3"/>
        <v>3.1496062992125984E-2</v>
      </c>
      <c r="AB35" s="6">
        <f t="shared" si="4"/>
        <v>0.25590551181102361</v>
      </c>
      <c r="AC35" s="3">
        <f t="shared" si="5"/>
        <v>64575.408029395105</v>
      </c>
      <c r="AD35" s="3">
        <f t="shared" si="15"/>
        <v>7076.7570443172717</v>
      </c>
      <c r="AE35" s="3" t="str">
        <f t="shared" si="16"/>
        <v/>
      </c>
      <c r="AF35" s="3">
        <f t="shared" si="6"/>
        <v>7076.7570443172717</v>
      </c>
      <c r="AH35" t="str">
        <f t="shared" si="7"/>
        <v/>
      </c>
      <c r="AI35" t="str">
        <f t="shared" si="8"/>
        <v>Yes</v>
      </c>
      <c r="AJ35" s="3">
        <f t="shared" si="17"/>
        <v>0</v>
      </c>
      <c r="AK35" s="3" t="str">
        <f t="shared" si="18"/>
        <v/>
      </c>
    </row>
    <row r="36" spans="1:39" x14ac:dyDescent="0.25">
      <c r="A36">
        <v>36</v>
      </c>
      <c r="B36" s="11">
        <v>100926</v>
      </c>
      <c r="C36" s="11">
        <v>2112623</v>
      </c>
      <c r="D36" t="s">
        <v>65</v>
      </c>
      <c r="E36" s="4">
        <v>201</v>
      </c>
      <c r="F36" s="3">
        <v>743105.04</v>
      </c>
      <c r="G36" s="3">
        <v>279839.23126295145</v>
      </c>
      <c r="H36" s="3">
        <v>215690.32</v>
      </c>
      <c r="I36" s="3">
        <v>356552.78512489167</v>
      </c>
      <c r="J36" s="3">
        <v>1238634.5912629515</v>
      </c>
      <c r="K36" s="3"/>
      <c r="L36" s="3">
        <f t="shared" si="11"/>
        <v>1773.89445335767</v>
      </c>
      <c r="M36" s="11"/>
      <c r="N36" s="11"/>
      <c r="O36" s="3"/>
      <c r="P36" s="11"/>
      <c r="Q36" s="11"/>
      <c r="R36" s="11"/>
      <c r="S36" s="11">
        <v>7</v>
      </c>
      <c r="T36" s="11">
        <v>27</v>
      </c>
      <c r="U36" s="11"/>
      <c r="V36" s="3"/>
      <c r="W36" s="11">
        <f t="shared" si="12"/>
        <v>7</v>
      </c>
      <c r="X36" s="11"/>
      <c r="Y36" s="11">
        <f t="shared" si="13"/>
        <v>7</v>
      </c>
      <c r="Z36" s="11">
        <f t="shared" si="14"/>
        <v>27</v>
      </c>
      <c r="AA36" s="6">
        <f t="shared" si="3"/>
        <v>3.482587064676617E-2</v>
      </c>
      <c r="AB36" s="6">
        <f t="shared" si="4"/>
        <v>0.13432835820895522</v>
      </c>
      <c r="AC36" s="3">
        <f t="shared" si="5"/>
        <v>50936.112160698809</v>
      </c>
      <c r="AD36" s="3">
        <f t="shared" si="15"/>
        <v>10486.846621320343</v>
      </c>
      <c r="AE36" s="3" t="str">
        <f t="shared" si="16"/>
        <v/>
      </c>
      <c r="AF36" s="3">
        <f t="shared" si="6"/>
        <v>10486.846621320343</v>
      </c>
      <c r="AH36" t="str">
        <f t="shared" si="7"/>
        <v/>
      </c>
      <c r="AI36" t="str">
        <f t="shared" si="8"/>
        <v/>
      </c>
      <c r="AJ36" s="3">
        <f t="shared" si="17"/>
        <v>0</v>
      </c>
      <c r="AK36" s="3" t="str">
        <f t="shared" si="18"/>
        <v/>
      </c>
    </row>
    <row r="37" spans="1:39" x14ac:dyDescent="0.25">
      <c r="A37">
        <v>37</v>
      </c>
      <c r="B37" s="11">
        <v>100927</v>
      </c>
      <c r="C37" s="11">
        <v>2112631</v>
      </c>
      <c r="D37" t="s">
        <v>66</v>
      </c>
      <c r="E37" s="4">
        <v>380</v>
      </c>
      <c r="F37" s="3">
        <v>1404875.2</v>
      </c>
      <c r="G37" s="3">
        <v>583800.90938935685</v>
      </c>
      <c r="H37" s="3">
        <v>285813.03865</v>
      </c>
      <c r="I37" s="3">
        <v>672614.82665753586</v>
      </c>
      <c r="J37" s="3">
        <v>2274489.1480393568</v>
      </c>
      <c r="K37" s="3"/>
      <c r="L37" s="3">
        <f t="shared" si="11"/>
        <v>1770.0390175198313</v>
      </c>
      <c r="M37" s="11"/>
      <c r="N37" s="11"/>
      <c r="O37" s="3"/>
      <c r="P37" s="11"/>
      <c r="Q37" s="11"/>
      <c r="R37" s="11"/>
      <c r="S37" s="11">
        <v>13</v>
      </c>
      <c r="T37" s="11">
        <v>30</v>
      </c>
      <c r="U37" s="11"/>
      <c r="V37" s="3"/>
      <c r="W37" s="11">
        <f t="shared" si="12"/>
        <v>13</v>
      </c>
      <c r="X37" s="11"/>
      <c r="Y37" s="11">
        <f t="shared" si="13"/>
        <v>13</v>
      </c>
      <c r="Z37" s="11">
        <f t="shared" si="14"/>
        <v>30</v>
      </c>
      <c r="AA37" s="6">
        <f t="shared" si="3"/>
        <v>3.4210526315789476E-2</v>
      </c>
      <c r="AB37" s="6">
        <f t="shared" si="4"/>
        <v>7.8947368421052627E-2</v>
      </c>
      <c r="AC37" s="3">
        <f t="shared" si="5"/>
        <v>51739.602050579684</v>
      </c>
      <c r="AD37" s="3">
        <f t="shared" si="15"/>
        <v>15642.205271105486</v>
      </c>
      <c r="AE37" s="3" t="str">
        <f t="shared" si="16"/>
        <v/>
      </c>
      <c r="AF37" s="3" t="str">
        <f t="shared" si="6"/>
        <v/>
      </c>
      <c r="AH37" t="str">
        <f t="shared" si="7"/>
        <v/>
      </c>
      <c r="AI37" t="str">
        <f t="shared" si="8"/>
        <v/>
      </c>
      <c r="AJ37" s="3">
        <f t="shared" si="17"/>
        <v>0</v>
      </c>
      <c r="AK37" s="3" t="str">
        <f t="shared" si="18"/>
        <v/>
      </c>
    </row>
    <row r="38" spans="1:39" x14ac:dyDescent="0.25">
      <c r="A38">
        <v>38</v>
      </c>
      <c r="B38" s="11">
        <v>100928</v>
      </c>
      <c r="C38" s="11">
        <v>2112658</v>
      </c>
      <c r="D38" t="s">
        <v>67</v>
      </c>
      <c r="E38" s="4">
        <v>563</v>
      </c>
      <c r="F38" s="3">
        <v>2081433.52</v>
      </c>
      <c r="G38" s="3">
        <v>914021.69295946509</v>
      </c>
      <c r="H38" s="3">
        <v>256502.01794300001</v>
      </c>
      <c r="I38" s="3">
        <v>1123773.6684039156</v>
      </c>
      <c r="J38" s="3">
        <v>3251957.2309024651</v>
      </c>
      <c r="K38" s="3"/>
      <c r="L38" s="3">
        <f t="shared" si="11"/>
        <v>1996.0455921916796</v>
      </c>
      <c r="M38" s="11"/>
      <c r="N38" s="11">
        <v>3</v>
      </c>
      <c r="O38" s="3"/>
      <c r="P38" s="11"/>
      <c r="Q38" s="11"/>
      <c r="R38" s="11"/>
      <c r="S38" s="11">
        <v>13</v>
      </c>
      <c r="T38" s="11">
        <v>82</v>
      </c>
      <c r="U38" s="11"/>
      <c r="V38" s="3"/>
      <c r="W38" s="11">
        <f t="shared" si="12"/>
        <v>13</v>
      </c>
      <c r="X38" s="11"/>
      <c r="Y38" s="11">
        <f t="shared" si="13"/>
        <v>13</v>
      </c>
      <c r="Z38" s="11">
        <f t="shared" si="14"/>
        <v>79</v>
      </c>
      <c r="AA38" s="6">
        <f t="shared" si="3"/>
        <v>2.3090586145648313E-2</v>
      </c>
      <c r="AB38" s="6">
        <f t="shared" si="4"/>
        <v>0.14031971580817051</v>
      </c>
      <c r="AC38" s="3">
        <f t="shared" si="5"/>
        <v>86444.128338762734</v>
      </c>
      <c r="AD38" s="3">
        <f t="shared" si="15"/>
        <v>12214.93117830343</v>
      </c>
      <c r="AE38" s="3" t="str">
        <f t="shared" si="16"/>
        <v/>
      </c>
      <c r="AF38" s="3" t="str">
        <f t="shared" si="6"/>
        <v/>
      </c>
      <c r="AH38" t="str">
        <f t="shared" si="7"/>
        <v/>
      </c>
      <c r="AI38" t="str">
        <f t="shared" si="8"/>
        <v/>
      </c>
      <c r="AJ38" s="3">
        <f t="shared" si="17"/>
        <v>0</v>
      </c>
      <c r="AK38" s="3" t="str">
        <f t="shared" si="18"/>
        <v/>
      </c>
    </row>
    <row r="39" spans="1:39" x14ac:dyDescent="0.25">
      <c r="A39">
        <v>39</v>
      </c>
      <c r="B39" s="11">
        <v>100930</v>
      </c>
      <c r="C39" s="11">
        <v>2112828</v>
      </c>
      <c r="D39" t="s">
        <v>68</v>
      </c>
      <c r="E39" s="4">
        <v>391</v>
      </c>
      <c r="F39" s="3">
        <v>1445542.64</v>
      </c>
      <c r="G39" s="3">
        <v>577104.80999836279</v>
      </c>
      <c r="H39" s="3">
        <v>295523.82</v>
      </c>
      <c r="I39" s="3">
        <v>732465.61985118128</v>
      </c>
      <c r="J39" s="3">
        <v>2318171.2699983628</v>
      </c>
      <c r="K39" s="3"/>
      <c r="L39" s="3">
        <f t="shared" si="11"/>
        <v>1873.3136057574968</v>
      </c>
      <c r="M39" s="11"/>
      <c r="N39" s="11">
        <v>4</v>
      </c>
      <c r="O39" s="3"/>
      <c r="P39" s="11"/>
      <c r="Q39" s="11"/>
      <c r="R39" s="11"/>
      <c r="S39" s="11">
        <v>23</v>
      </c>
      <c r="T39" s="11">
        <v>48</v>
      </c>
      <c r="U39" s="11"/>
      <c r="V39" s="3"/>
      <c r="W39" s="11">
        <f t="shared" si="12"/>
        <v>23</v>
      </c>
      <c r="X39" s="11"/>
      <c r="Y39" s="11">
        <f t="shared" si="13"/>
        <v>23</v>
      </c>
      <c r="Z39" s="11">
        <f t="shared" si="14"/>
        <v>44</v>
      </c>
      <c r="AA39" s="6">
        <f t="shared" si="3"/>
        <v>5.8823529411764705E-2</v>
      </c>
      <c r="AB39" s="6">
        <f t="shared" si="4"/>
        <v>0.11253196930946291</v>
      </c>
      <c r="AC39" s="3">
        <f t="shared" si="5"/>
        <v>31846.331297877448</v>
      </c>
      <c r="AD39" s="3">
        <f t="shared" si="15"/>
        <v>10932.322684345989</v>
      </c>
      <c r="AE39" s="3" t="str">
        <f t="shared" si="16"/>
        <v/>
      </c>
      <c r="AF39" s="3">
        <f t="shared" si="6"/>
        <v>10932.322684345989</v>
      </c>
      <c r="AH39" t="str">
        <f t="shared" si="7"/>
        <v>Yes</v>
      </c>
      <c r="AI39" t="str">
        <f t="shared" si="8"/>
        <v/>
      </c>
      <c r="AJ39" s="3">
        <f t="shared" si="17"/>
        <v>984.06587168315491</v>
      </c>
      <c r="AK39" s="3">
        <f t="shared" si="18"/>
        <v>8856.5928451483942</v>
      </c>
    </row>
    <row r="40" spans="1:39" x14ac:dyDescent="0.25">
      <c r="A40">
        <v>40</v>
      </c>
      <c r="B40" s="11">
        <v>100931</v>
      </c>
      <c r="C40" s="11">
        <v>2112857</v>
      </c>
      <c r="D40" t="s">
        <v>69</v>
      </c>
      <c r="E40" s="4">
        <v>209</v>
      </c>
      <c r="F40" s="3">
        <v>772681.36</v>
      </c>
      <c r="G40" s="3">
        <v>375235.77698525263</v>
      </c>
      <c r="H40" s="3">
        <v>172155.30938000002</v>
      </c>
      <c r="I40" s="3">
        <v>422115.95574488252</v>
      </c>
      <c r="J40" s="3">
        <v>1320072.4463652526</v>
      </c>
      <c r="K40" s="3"/>
      <c r="L40" s="3">
        <f t="shared" si="11"/>
        <v>2019.6935681573327</v>
      </c>
      <c r="M40" s="11"/>
      <c r="N40" s="11">
        <v>4</v>
      </c>
      <c r="O40" s="3"/>
      <c r="P40" s="11"/>
      <c r="Q40" s="11"/>
      <c r="R40" s="11"/>
      <c r="S40" s="11">
        <v>11</v>
      </c>
      <c r="T40" s="11">
        <v>56</v>
      </c>
      <c r="U40" s="11"/>
      <c r="V40" s="3"/>
      <c r="W40" s="11">
        <f t="shared" si="12"/>
        <v>11</v>
      </c>
      <c r="X40" s="11"/>
      <c r="Y40" s="11">
        <f t="shared" si="13"/>
        <v>11</v>
      </c>
      <c r="Z40" s="11">
        <f t="shared" si="14"/>
        <v>52</v>
      </c>
      <c r="AA40" s="6">
        <f t="shared" si="3"/>
        <v>5.2631578947368418E-2</v>
      </c>
      <c r="AB40" s="6">
        <f t="shared" si="4"/>
        <v>0.24880382775119617</v>
      </c>
      <c r="AC40" s="3">
        <f t="shared" si="5"/>
        <v>38374.177794989322</v>
      </c>
      <c r="AD40" s="3">
        <f t="shared" si="15"/>
        <v>6700.2532657917864</v>
      </c>
      <c r="AE40" s="3" t="str">
        <f t="shared" si="16"/>
        <v/>
      </c>
      <c r="AF40" s="3">
        <f t="shared" si="6"/>
        <v>6700.2532657917864</v>
      </c>
      <c r="AH40" t="str">
        <f t="shared" si="7"/>
        <v>Yes</v>
      </c>
      <c r="AI40" t="str">
        <f t="shared" si="8"/>
        <v>Yes</v>
      </c>
      <c r="AJ40" s="3">
        <f t="shared" si="17"/>
        <v>5216.1352902373574</v>
      </c>
      <c r="AK40" s="3">
        <f t="shared" si="18"/>
        <v>20864.541160949429</v>
      </c>
      <c r="AL40" s="3">
        <f t="shared" ref="AL40" si="20">((Y40-ROUNDDOWN(+E40*$AA$1,0))*(-AD40+$AD$1))</f>
        <v>20864.541160949429</v>
      </c>
      <c r="AM40" s="3"/>
    </row>
    <row r="41" spans="1:39" x14ac:dyDescent="0.25">
      <c r="A41">
        <v>41</v>
      </c>
      <c r="B41" s="11">
        <v>100932</v>
      </c>
      <c r="C41" s="11">
        <v>2112893</v>
      </c>
      <c r="D41" t="s">
        <v>70</v>
      </c>
      <c r="E41" s="4">
        <v>263</v>
      </c>
      <c r="F41" s="3">
        <v>972321.52</v>
      </c>
      <c r="G41" s="3">
        <v>480887.63814778184</v>
      </c>
      <c r="H41" s="3">
        <v>155836.82</v>
      </c>
      <c r="I41" s="3">
        <v>527903.56568712974</v>
      </c>
      <c r="J41" s="3">
        <v>1609045.9781477819</v>
      </c>
      <c r="K41" s="3"/>
      <c r="L41" s="3">
        <f t="shared" si="11"/>
        <v>2007.237892346501</v>
      </c>
      <c r="M41" s="11"/>
      <c r="N41" s="11"/>
      <c r="O41" s="3"/>
      <c r="P41" s="11"/>
      <c r="Q41" s="11"/>
      <c r="R41" s="11"/>
      <c r="S41" s="11">
        <v>7</v>
      </c>
      <c r="T41" s="11">
        <v>8</v>
      </c>
      <c r="U41" s="11"/>
      <c r="V41" s="3"/>
      <c r="W41" s="11">
        <f t="shared" si="12"/>
        <v>7</v>
      </c>
      <c r="X41" s="11"/>
      <c r="Y41" s="11">
        <f t="shared" si="13"/>
        <v>7</v>
      </c>
      <c r="Z41" s="11">
        <f t="shared" si="14"/>
        <v>8</v>
      </c>
      <c r="AA41" s="6">
        <f t="shared" si="3"/>
        <v>2.6615969581749048E-2</v>
      </c>
      <c r="AB41" s="6">
        <f t="shared" si="4"/>
        <v>3.0418250950570342E-2</v>
      </c>
      <c r="AC41" s="3">
        <f t="shared" si="5"/>
        <v>75414.795098161398</v>
      </c>
      <c r="AD41" s="3">
        <f t="shared" si="15"/>
        <v>35193.571045808647</v>
      </c>
      <c r="AE41" s="3" t="str">
        <f t="shared" si="16"/>
        <v/>
      </c>
      <c r="AF41" s="3" t="str">
        <f t="shared" si="6"/>
        <v/>
      </c>
      <c r="AH41" t="str">
        <f t="shared" si="7"/>
        <v/>
      </c>
      <c r="AI41" t="str">
        <f t="shared" si="8"/>
        <v/>
      </c>
      <c r="AJ41" s="3">
        <f t="shared" si="17"/>
        <v>0</v>
      </c>
      <c r="AK41" s="3" t="str">
        <f t="shared" si="18"/>
        <v/>
      </c>
    </row>
    <row r="42" spans="1:39" x14ac:dyDescent="0.25">
      <c r="A42">
        <v>42</v>
      </c>
      <c r="B42" s="11">
        <v>100934</v>
      </c>
      <c r="C42" s="11">
        <v>2112908</v>
      </c>
      <c r="D42" t="s">
        <v>71</v>
      </c>
      <c r="E42" s="4">
        <v>369</v>
      </c>
      <c r="F42" s="3">
        <v>1364207.76</v>
      </c>
      <c r="G42" s="3">
        <v>508788.43095818162</v>
      </c>
      <c r="H42" s="3">
        <v>276063.82365000003</v>
      </c>
      <c r="I42" s="3">
        <v>718951.29961270234</v>
      </c>
      <c r="J42" s="3">
        <v>2149060.0146081815</v>
      </c>
      <c r="K42" s="3"/>
      <c r="L42" s="3">
        <f t="shared" si="11"/>
        <v>1948.3775057254807</v>
      </c>
      <c r="M42" s="11"/>
      <c r="N42" s="11"/>
      <c r="O42" s="3"/>
      <c r="P42" s="11"/>
      <c r="Q42" s="11"/>
      <c r="R42" s="11"/>
      <c r="S42" s="11">
        <v>17</v>
      </c>
      <c r="T42" s="11">
        <v>37</v>
      </c>
      <c r="U42" s="11"/>
      <c r="V42" s="3"/>
      <c r="W42" s="11">
        <f t="shared" si="12"/>
        <v>17</v>
      </c>
      <c r="X42" s="11"/>
      <c r="Y42" s="11">
        <f t="shared" si="13"/>
        <v>17</v>
      </c>
      <c r="Z42" s="11">
        <f t="shared" si="14"/>
        <v>37</v>
      </c>
      <c r="AA42" s="6">
        <f t="shared" si="3"/>
        <v>4.6070460704607047E-2</v>
      </c>
      <c r="AB42" s="6">
        <f t="shared" si="4"/>
        <v>0.1002710027100271</v>
      </c>
      <c r="AC42" s="3">
        <f t="shared" si="5"/>
        <v>42291.252918394253</v>
      </c>
      <c r="AD42" s="3">
        <f t="shared" si="15"/>
        <v>13313.912955790784</v>
      </c>
      <c r="AE42" s="3" t="str">
        <f t="shared" si="16"/>
        <v/>
      </c>
      <c r="AF42" s="3" t="str">
        <f t="shared" si="6"/>
        <v/>
      </c>
      <c r="AH42" t="str">
        <f t="shared" si="7"/>
        <v>Yes</v>
      </c>
      <c r="AI42" t="str">
        <f t="shared" si="8"/>
        <v/>
      </c>
      <c r="AJ42" s="3">
        <f t="shared" si="17"/>
        <v>-1397.5243997616399</v>
      </c>
      <c r="AK42" s="3" t="str">
        <f t="shared" si="18"/>
        <v/>
      </c>
    </row>
    <row r="43" spans="1:39" x14ac:dyDescent="0.25">
      <c r="A43">
        <v>43</v>
      </c>
      <c r="B43" s="11">
        <v>100935</v>
      </c>
      <c r="C43" s="11">
        <v>2112909</v>
      </c>
      <c r="D43" t="s">
        <v>72</v>
      </c>
      <c r="E43" s="4">
        <v>119</v>
      </c>
      <c r="F43" s="3">
        <v>439947.76</v>
      </c>
      <c r="G43" s="3">
        <v>168202.46409523813</v>
      </c>
      <c r="H43" s="3">
        <v>172433.83120000002</v>
      </c>
      <c r="I43" s="3">
        <v>242384.83747019595</v>
      </c>
      <c r="J43" s="3">
        <v>780584.05529523815</v>
      </c>
      <c r="K43" s="3"/>
      <c r="L43" s="3">
        <f t="shared" si="11"/>
        <v>2036.8473736991257</v>
      </c>
      <c r="M43" s="11"/>
      <c r="N43" s="11"/>
      <c r="O43" s="3"/>
      <c r="P43" s="11"/>
      <c r="Q43" s="11"/>
      <c r="R43" s="11"/>
      <c r="S43" s="11">
        <v>3</v>
      </c>
      <c r="T43" s="11">
        <v>8</v>
      </c>
      <c r="U43" s="11"/>
      <c r="V43" s="3"/>
      <c r="W43" s="11">
        <f t="shared" si="12"/>
        <v>3</v>
      </c>
      <c r="X43" s="11"/>
      <c r="Y43" s="11">
        <f t="shared" si="13"/>
        <v>3</v>
      </c>
      <c r="Z43" s="11">
        <f t="shared" si="14"/>
        <v>8</v>
      </c>
      <c r="AA43" s="6">
        <f t="shared" si="3"/>
        <v>2.5210084033613446E-2</v>
      </c>
      <c r="AB43" s="6">
        <f t="shared" si="4"/>
        <v>6.7226890756302518E-2</v>
      </c>
      <c r="AC43" s="3">
        <f t="shared" si="5"/>
        <v>80794.945823398652</v>
      </c>
      <c r="AD43" s="3">
        <f t="shared" si="15"/>
        <v>22034.985224563268</v>
      </c>
      <c r="AE43" s="3" t="str">
        <f t="shared" si="16"/>
        <v/>
      </c>
      <c r="AF43" s="3" t="str">
        <f t="shared" si="6"/>
        <v/>
      </c>
      <c r="AH43" t="str">
        <f t="shared" si="7"/>
        <v/>
      </c>
      <c r="AI43" t="str">
        <f t="shared" si="8"/>
        <v/>
      </c>
      <c r="AJ43" s="3">
        <f t="shared" si="17"/>
        <v>0</v>
      </c>
      <c r="AK43" s="3" t="str">
        <f t="shared" si="18"/>
        <v/>
      </c>
    </row>
    <row r="44" spans="1:39" x14ac:dyDescent="0.25">
      <c r="A44">
        <v>44</v>
      </c>
      <c r="B44" s="11">
        <v>100936</v>
      </c>
      <c r="C44" s="11">
        <v>2112910</v>
      </c>
      <c r="D44" t="s">
        <v>73</v>
      </c>
      <c r="E44" s="4">
        <v>250</v>
      </c>
      <c r="F44" s="3">
        <v>924260</v>
      </c>
      <c r="G44" s="3">
        <v>304794.24154310516</v>
      </c>
      <c r="H44" s="3">
        <v>187923.92315000002</v>
      </c>
      <c r="I44" s="3">
        <v>432266.1826924691</v>
      </c>
      <c r="J44" s="3">
        <v>1416978.164693105</v>
      </c>
      <c r="K44" s="3"/>
      <c r="L44" s="3">
        <f t="shared" si="11"/>
        <v>1729.0647307698764</v>
      </c>
      <c r="M44" s="11"/>
      <c r="N44" s="11">
        <v>2</v>
      </c>
      <c r="O44" s="3"/>
      <c r="P44" s="11"/>
      <c r="Q44" s="11"/>
      <c r="R44" s="11"/>
      <c r="S44" s="11">
        <v>7</v>
      </c>
      <c r="T44" s="11">
        <v>25</v>
      </c>
      <c r="U44" s="11"/>
      <c r="V44" s="3"/>
      <c r="W44" s="11">
        <f t="shared" si="12"/>
        <v>7</v>
      </c>
      <c r="X44" s="11"/>
      <c r="Y44" s="11">
        <f t="shared" si="13"/>
        <v>7</v>
      </c>
      <c r="Z44" s="11">
        <f t="shared" si="14"/>
        <v>23</v>
      </c>
      <c r="AA44" s="6">
        <f t="shared" si="3"/>
        <v>2.8000000000000001E-2</v>
      </c>
      <c r="AB44" s="6">
        <f t="shared" si="4"/>
        <v>9.1999999999999998E-2</v>
      </c>
      <c r="AC44" s="3">
        <f t="shared" si="5"/>
        <v>61752.311813209868</v>
      </c>
      <c r="AD44" s="3">
        <f t="shared" si="15"/>
        <v>14408.872756415636</v>
      </c>
      <c r="AE44" s="3" t="str">
        <f t="shared" si="16"/>
        <v/>
      </c>
      <c r="AF44" s="3" t="str">
        <f t="shared" si="6"/>
        <v/>
      </c>
      <c r="AH44" t="str">
        <f t="shared" si="7"/>
        <v/>
      </c>
      <c r="AI44" t="str">
        <f t="shared" si="8"/>
        <v/>
      </c>
      <c r="AJ44" s="3">
        <f t="shared" si="17"/>
        <v>0</v>
      </c>
      <c r="AK44" s="3" t="str">
        <f t="shared" si="18"/>
        <v/>
      </c>
    </row>
    <row r="45" spans="1:39" x14ac:dyDescent="0.25">
      <c r="A45">
        <v>45</v>
      </c>
      <c r="B45" s="11">
        <v>100937</v>
      </c>
      <c r="C45" s="11">
        <v>2112912</v>
      </c>
      <c r="D45" t="s">
        <v>74</v>
      </c>
      <c r="E45" s="4">
        <v>333</v>
      </c>
      <c r="F45" s="3">
        <v>1231114.32</v>
      </c>
      <c r="G45" s="3">
        <v>572495.45048095158</v>
      </c>
      <c r="H45" s="3">
        <v>201731.102855</v>
      </c>
      <c r="I45" s="3">
        <v>653879.87938333419</v>
      </c>
      <c r="J45" s="3">
        <v>2005340.8733359517</v>
      </c>
      <c r="K45" s="3"/>
      <c r="L45" s="3">
        <f t="shared" si="11"/>
        <v>1963.603241391394</v>
      </c>
      <c r="M45" s="11"/>
      <c r="N45" s="11">
        <v>1</v>
      </c>
      <c r="O45" s="3"/>
      <c r="P45" s="11"/>
      <c r="Q45" s="11"/>
      <c r="R45" s="11"/>
      <c r="S45" s="11">
        <v>24</v>
      </c>
      <c r="T45" s="11">
        <v>91</v>
      </c>
      <c r="U45" s="11"/>
      <c r="V45" s="3"/>
      <c r="W45" s="11">
        <f t="shared" si="12"/>
        <v>24</v>
      </c>
      <c r="X45" s="11">
        <v>15</v>
      </c>
      <c r="Y45" s="11">
        <f t="shared" si="13"/>
        <v>9</v>
      </c>
      <c r="Z45" s="11">
        <f t="shared" si="14"/>
        <v>90</v>
      </c>
      <c r="AA45" s="6">
        <f t="shared" si="3"/>
        <v>2.7027027027027029E-2</v>
      </c>
      <c r="AB45" s="6">
        <f t="shared" si="4"/>
        <v>0.27027027027027029</v>
      </c>
      <c r="AC45" s="3">
        <f t="shared" si="5"/>
        <v>72653.319931481572</v>
      </c>
      <c r="AD45" s="3">
        <f t="shared" si="15"/>
        <v>6604.8472664983256</v>
      </c>
      <c r="AE45" s="3" t="str">
        <f t="shared" si="16"/>
        <v/>
      </c>
      <c r="AF45" s="3">
        <f t="shared" si="6"/>
        <v>6604.8472664983256</v>
      </c>
      <c r="AH45" t="str">
        <f t="shared" si="7"/>
        <v/>
      </c>
      <c r="AI45" t="str">
        <f t="shared" si="8"/>
        <v>Yes</v>
      </c>
      <c r="AJ45" s="3">
        <f t="shared" si="17"/>
        <v>0</v>
      </c>
      <c r="AK45" s="3" t="str">
        <f t="shared" si="18"/>
        <v/>
      </c>
      <c r="AL45" s="3"/>
    </row>
    <row r="46" spans="1:39" x14ac:dyDescent="0.25">
      <c r="A46">
        <v>46</v>
      </c>
      <c r="B46" s="11">
        <v>100938</v>
      </c>
      <c r="C46" s="11">
        <v>2112916</v>
      </c>
      <c r="D46" t="s">
        <v>75</v>
      </c>
      <c r="E46" s="4">
        <v>187</v>
      </c>
      <c r="F46" s="3">
        <v>691346.48</v>
      </c>
      <c r="G46" s="3">
        <v>277033.77870362782</v>
      </c>
      <c r="H46" s="3">
        <v>174495.14440000002</v>
      </c>
      <c r="I46" s="3">
        <v>355520.50593155232</v>
      </c>
      <c r="J46" s="3">
        <v>1142875.403103628</v>
      </c>
      <c r="K46" s="3"/>
      <c r="L46" s="3">
        <f t="shared" si="11"/>
        <v>1901.1791761045579</v>
      </c>
      <c r="M46" s="11"/>
      <c r="N46" s="11">
        <v>1</v>
      </c>
      <c r="O46" s="3"/>
      <c r="P46" s="11"/>
      <c r="Q46" s="11"/>
      <c r="R46" s="11"/>
      <c r="S46" s="11">
        <v>14</v>
      </c>
      <c r="T46" s="11">
        <v>23</v>
      </c>
      <c r="U46" s="11"/>
      <c r="V46" s="3"/>
      <c r="W46" s="11">
        <f t="shared" si="12"/>
        <v>14</v>
      </c>
      <c r="X46" s="11"/>
      <c r="Y46" s="11">
        <f t="shared" si="13"/>
        <v>14</v>
      </c>
      <c r="Z46" s="11">
        <f t="shared" si="14"/>
        <v>22</v>
      </c>
      <c r="AA46" s="6">
        <f t="shared" si="3"/>
        <v>7.4866310160427801E-2</v>
      </c>
      <c r="AB46" s="6">
        <f t="shared" si="4"/>
        <v>0.11764705882352941</v>
      </c>
      <c r="AC46" s="3">
        <f t="shared" si="5"/>
        <v>25394.321852253739</v>
      </c>
      <c r="AD46" s="3">
        <f t="shared" si="15"/>
        <v>9875.569609209786</v>
      </c>
      <c r="AE46" s="3" t="str">
        <f t="shared" si="16"/>
        <v/>
      </c>
      <c r="AF46" s="3">
        <f t="shared" si="6"/>
        <v>9875.569609209786</v>
      </c>
      <c r="AH46" t="str">
        <f t="shared" si="7"/>
        <v>Yes</v>
      </c>
      <c r="AI46" t="str">
        <f t="shared" si="8"/>
        <v/>
      </c>
      <c r="AJ46" s="3">
        <f t="shared" si="17"/>
        <v>2040.8189468193577</v>
      </c>
      <c r="AK46" s="3">
        <f t="shared" si="18"/>
        <v>16326.551574554862</v>
      </c>
    </row>
    <row r="47" spans="1:39" x14ac:dyDescent="0.25">
      <c r="A47">
        <v>47</v>
      </c>
      <c r="B47" s="11">
        <v>100939</v>
      </c>
      <c r="C47" s="11">
        <v>2112917</v>
      </c>
      <c r="D47" t="s">
        <v>76</v>
      </c>
      <c r="E47" s="4">
        <v>415</v>
      </c>
      <c r="F47" s="3">
        <v>1534271.6</v>
      </c>
      <c r="G47" s="3">
        <v>665528.39451119723</v>
      </c>
      <c r="H47" s="3">
        <v>208809.07558</v>
      </c>
      <c r="I47" s="3">
        <v>825065.72658702196</v>
      </c>
      <c r="J47" s="3">
        <v>2408609.0700911973</v>
      </c>
      <c r="K47" s="3"/>
      <c r="L47" s="3">
        <f t="shared" si="11"/>
        <v>1988.1101845470409</v>
      </c>
      <c r="M47" s="11">
        <v>1</v>
      </c>
      <c r="N47" s="11">
        <v>5</v>
      </c>
      <c r="O47" s="3"/>
      <c r="P47" s="11"/>
      <c r="Q47" s="11"/>
      <c r="R47" s="11"/>
      <c r="S47" s="11">
        <v>8</v>
      </c>
      <c r="T47" s="11">
        <v>69</v>
      </c>
      <c r="U47" s="11"/>
      <c r="V47" s="3"/>
      <c r="W47" s="11">
        <f t="shared" si="12"/>
        <v>7</v>
      </c>
      <c r="X47" s="11"/>
      <c r="Y47" s="11">
        <f t="shared" si="13"/>
        <v>7</v>
      </c>
      <c r="Z47" s="11">
        <f t="shared" si="14"/>
        <v>64</v>
      </c>
      <c r="AA47" s="6">
        <f t="shared" si="3"/>
        <v>1.6867469879518072E-2</v>
      </c>
      <c r="AB47" s="6">
        <f t="shared" si="4"/>
        <v>0.15421686746987953</v>
      </c>
      <c r="AC47" s="3">
        <f t="shared" si="5"/>
        <v>117866.53236957456</v>
      </c>
      <c r="AD47" s="3">
        <f t="shared" si="15"/>
        <v>11620.644036436928</v>
      </c>
      <c r="AE47" s="3" t="str">
        <f t="shared" si="16"/>
        <v/>
      </c>
      <c r="AF47" s="3">
        <f t="shared" si="6"/>
        <v>11620.644036436928</v>
      </c>
      <c r="AH47" t="str">
        <f t="shared" si="7"/>
        <v/>
      </c>
      <c r="AI47" t="str">
        <f t="shared" si="8"/>
        <v>Yes</v>
      </c>
      <c r="AJ47" s="3">
        <f t="shared" si="17"/>
        <v>0</v>
      </c>
      <c r="AK47" s="3" t="str">
        <f t="shared" si="18"/>
        <v/>
      </c>
    </row>
    <row r="48" spans="1:39" x14ac:dyDescent="0.25">
      <c r="A48">
        <v>48</v>
      </c>
      <c r="B48" s="11">
        <v>100940</v>
      </c>
      <c r="C48" s="11">
        <v>2112918</v>
      </c>
      <c r="D48" t="s">
        <v>77</v>
      </c>
      <c r="E48" s="4">
        <v>198</v>
      </c>
      <c r="F48" s="3">
        <v>732013.92</v>
      </c>
      <c r="G48" s="3">
        <v>292762.32591428573</v>
      </c>
      <c r="H48" s="3">
        <v>174495.14440000002</v>
      </c>
      <c r="I48" s="3">
        <v>380848.02709554287</v>
      </c>
      <c r="J48" s="3">
        <v>1199271.3903142859</v>
      </c>
      <c r="K48" s="3"/>
      <c r="L48" s="3">
        <f t="shared" si="11"/>
        <v>1923.4748843209236</v>
      </c>
      <c r="M48" s="11"/>
      <c r="N48" s="11">
        <v>3</v>
      </c>
      <c r="O48" s="3"/>
      <c r="P48" s="11"/>
      <c r="Q48" s="11"/>
      <c r="R48" s="11"/>
      <c r="S48" s="11">
        <v>6</v>
      </c>
      <c r="T48" s="11">
        <v>23</v>
      </c>
      <c r="U48" s="11"/>
      <c r="V48" s="3"/>
      <c r="W48" s="11">
        <f t="shared" si="12"/>
        <v>6</v>
      </c>
      <c r="X48" s="11"/>
      <c r="Y48" s="11">
        <f t="shared" si="13"/>
        <v>6</v>
      </c>
      <c r="Z48" s="11">
        <f t="shared" si="14"/>
        <v>20</v>
      </c>
      <c r="AA48" s="6">
        <f t="shared" si="3"/>
        <v>3.0303030303030304E-2</v>
      </c>
      <c r="AB48" s="6">
        <f t="shared" si="4"/>
        <v>0.10101010101010101</v>
      </c>
      <c r="AC48" s="3">
        <f t="shared" si="5"/>
        <v>63474.671182590479</v>
      </c>
      <c r="AD48" s="3">
        <f t="shared" si="15"/>
        <v>14648.001042136264</v>
      </c>
      <c r="AE48" s="3" t="str">
        <f t="shared" si="16"/>
        <v/>
      </c>
      <c r="AF48" s="3" t="str">
        <f t="shared" si="6"/>
        <v/>
      </c>
      <c r="AH48" t="str">
        <f t="shared" si="7"/>
        <v/>
      </c>
      <c r="AI48" t="str">
        <f t="shared" si="8"/>
        <v/>
      </c>
      <c r="AJ48" s="3">
        <f t="shared" si="17"/>
        <v>0</v>
      </c>
      <c r="AK48" s="3" t="str">
        <f t="shared" si="18"/>
        <v/>
      </c>
    </row>
    <row r="49" spans="1:39" x14ac:dyDescent="0.25">
      <c r="A49">
        <v>49</v>
      </c>
      <c r="B49" s="11">
        <v>100943</v>
      </c>
      <c r="C49" s="11">
        <v>2112921</v>
      </c>
      <c r="D49" t="s">
        <v>78</v>
      </c>
      <c r="E49" s="4">
        <v>149</v>
      </c>
      <c r="F49" s="3">
        <v>550858.96</v>
      </c>
      <c r="G49" s="3">
        <v>277888.87574031006</v>
      </c>
      <c r="H49" s="3">
        <v>158290.07</v>
      </c>
      <c r="I49" s="3">
        <v>286865.97321632807</v>
      </c>
      <c r="J49" s="3">
        <v>987037.90574030997</v>
      </c>
      <c r="K49" s="3"/>
      <c r="L49" s="3">
        <f t="shared" si="11"/>
        <v>1925.2749880290476</v>
      </c>
      <c r="M49" s="11">
        <v>1</v>
      </c>
      <c r="N49" s="11">
        <v>3</v>
      </c>
      <c r="O49" s="3"/>
      <c r="P49" s="11"/>
      <c r="Q49" s="11"/>
      <c r="R49" s="11"/>
      <c r="S49" s="11">
        <v>10</v>
      </c>
      <c r="T49" s="11">
        <v>25</v>
      </c>
      <c r="U49" s="11"/>
      <c r="V49" s="3"/>
      <c r="W49" s="11">
        <f t="shared" si="12"/>
        <v>9</v>
      </c>
      <c r="X49" s="11"/>
      <c r="Y49" s="11">
        <f t="shared" si="13"/>
        <v>9</v>
      </c>
      <c r="Z49" s="11">
        <f t="shared" si="14"/>
        <v>22</v>
      </c>
      <c r="AA49" s="6">
        <f t="shared" si="3"/>
        <v>6.0402684563758392E-2</v>
      </c>
      <c r="AB49" s="6">
        <f t="shared" si="4"/>
        <v>0.1476510067114094</v>
      </c>
      <c r="AC49" s="3">
        <f t="shared" si="5"/>
        <v>31873.997024036453</v>
      </c>
      <c r="AD49" s="3">
        <f t="shared" si="15"/>
        <v>9253.7410714944544</v>
      </c>
      <c r="AE49" s="3" t="str">
        <f t="shared" si="16"/>
        <v/>
      </c>
      <c r="AF49" s="3">
        <f t="shared" si="6"/>
        <v>9253.7410714944544</v>
      </c>
      <c r="AH49" t="str">
        <f t="shared" si="7"/>
        <v>Yes</v>
      </c>
      <c r="AI49" t="str">
        <f t="shared" si="8"/>
        <v/>
      </c>
      <c r="AJ49" s="3">
        <f t="shared" si="17"/>
        <v>2662.6474845346893</v>
      </c>
      <c r="AK49" s="3">
        <f t="shared" si="18"/>
        <v>10650.589938138757</v>
      </c>
    </row>
    <row r="50" spans="1:39" x14ac:dyDescent="0.25">
      <c r="A50">
        <v>50</v>
      </c>
      <c r="B50" s="11">
        <v>130352</v>
      </c>
      <c r="C50" s="11">
        <v>2112922</v>
      </c>
      <c r="D50" t="s">
        <v>79</v>
      </c>
      <c r="E50" s="4">
        <v>575</v>
      </c>
      <c r="F50" s="3">
        <v>2125798</v>
      </c>
      <c r="G50" s="3">
        <v>979695.78647703817</v>
      </c>
      <c r="H50" s="3">
        <v>201086.43996000002</v>
      </c>
      <c r="I50" s="3">
        <v>1143171.1459608825</v>
      </c>
      <c r="J50" s="3">
        <v>3306580.2264370383</v>
      </c>
      <c r="K50" s="3"/>
      <c r="L50" s="3">
        <f t="shared" si="11"/>
        <v>1988.1237321058827</v>
      </c>
      <c r="M50" s="11"/>
      <c r="N50" s="11"/>
      <c r="O50" s="3"/>
      <c r="P50" s="11"/>
      <c r="Q50" s="11"/>
      <c r="R50" s="11"/>
      <c r="S50" s="11">
        <v>29</v>
      </c>
      <c r="T50" s="11">
        <v>68</v>
      </c>
      <c r="U50" s="11"/>
      <c r="V50" s="3"/>
      <c r="W50" s="11">
        <f t="shared" si="12"/>
        <v>29</v>
      </c>
      <c r="X50" s="11"/>
      <c r="Y50" s="11">
        <f t="shared" si="13"/>
        <v>29</v>
      </c>
      <c r="Z50" s="11">
        <f t="shared" si="14"/>
        <v>68</v>
      </c>
      <c r="AA50" s="6">
        <f t="shared" si="3"/>
        <v>5.0434782608695654E-2</v>
      </c>
      <c r="AB50" s="6">
        <f t="shared" si="4"/>
        <v>0.11826086956521739</v>
      </c>
      <c r="AC50" s="3">
        <f t="shared" si="5"/>
        <v>39419.694688306292</v>
      </c>
      <c r="AD50" s="3">
        <f t="shared" si="15"/>
        <v>11785.26954598848</v>
      </c>
      <c r="AE50" s="3" t="str">
        <f t="shared" si="16"/>
        <v/>
      </c>
      <c r="AF50" s="3">
        <f t="shared" si="6"/>
        <v>11785.26954598848</v>
      </c>
      <c r="AH50" t="str">
        <f t="shared" si="7"/>
        <v>Yes</v>
      </c>
      <c r="AI50" t="str">
        <f t="shared" si="8"/>
        <v/>
      </c>
      <c r="AJ50" s="3">
        <f t="shared" si="17"/>
        <v>131.11901004066385</v>
      </c>
      <c r="AK50" s="3">
        <f t="shared" si="18"/>
        <v>1048.9520803253108</v>
      </c>
    </row>
    <row r="51" spans="1:39" x14ac:dyDescent="0.25">
      <c r="A51">
        <v>51</v>
      </c>
      <c r="B51" s="11">
        <v>131737</v>
      </c>
      <c r="C51" s="11">
        <v>2112999</v>
      </c>
      <c r="D51" t="s">
        <v>80</v>
      </c>
      <c r="E51" s="4">
        <v>385</v>
      </c>
      <c r="F51" s="3">
        <v>1423360.4</v>
      </c>
      <c r="G51" s="3">
        <v>606472.55607951386</v>
      </c>
      <c r="H51" s="3">
        <v>199974.74990000002</v>
      </c>
      <c r="I51" s="3">
        <v>731445.14543304045</v>
      </c>
      <c r="J51" s="3">
        <v>2229807.7059795139</v>
      </c>
      <c r="K51" s="3"/>
      <c r="L51" s="3">
        <f t="shared" si="11"/>
        <v>1899.8575206052999</v>
      </c>
      <c r="M51" s="11"/>
      <c r="N51" s="11"/>
      <c r="O51" s="3"/>
      <c r="P51" s="11"/>
      <c r="Q51" s="11"/>
      <c r="R51" s="11"/>
      <c r="S51" s="11">
        <v>9</v>
      </c>
      <c r="T51" s="11">
        <v>43</v>
      </c>
      <c r="U51" s="11"/>
      <c r="V51" s="3"/>
      <c r="W51" s="11">
        <f t="shared" si="12"/>
        <v>9</v>
      </c>
      <c r="X51" s="11"/>
      <c r="Y51" s="11">
        <f t="shared" si="13"/>
        <v>9</v>
      </c>
      <c r="Z51" s="11">
        <f t="shared" si="14"/>
        <v>43</v>
      </c>
      <c r="AA51" s="6">
        <f t="shared" si="3"/>
        <v>2.3376623376623377E-2</v>
      </c>
      <c r="AB51" s="6">
        <f t="shared" si="4"/>
        <v>0.11168831168831168</v>
      </c>
      <c r="AC51" s="3">
        <f t="shared" si="5"/>
        <v>81271.682825893382</v>
      </c>
      <c r="AD51" s="3">
        <f t="shared" si="15"/>
        <v>14066.25279678924</v>
      </c>
      <c r="AE51" s="3" t="str">
        <f t="shared" si="16"/>
        <v/>
      </c>
      <c r="AF51" s="3" t="str">
        <f t="shared" si="6"/>
        <v/>
      </c>
      <c r="AH51" t="str">
        <f t="shared" si="7"/>
        <v/>
      </c>
      <c r="AI51" t="str">
        <f t="shared" si="8"/>
        <v/>
      </c>
      <c r="AJ51" s="3">
        <f t="shared" si="17"/>
        <v>0</v>
      </c>
      <c r="AK51" s="3" t="str">
        <f t="shared" si="18"/>
        <v/>
      </c>
    </row>
    <row r="52" spans="1:39" x14ac:dyDescent="0.25">
      <c r="A52">
        <v>52</v>
      </c>
      <c r="B52" s="11">
        <v>100944</v>
      </c>
      <c r="C52" s="11">
        <v>2113332</v>
      </c>
      <c r="D52" t="s">
        <v>81</v>
      </c>
      <c r="E52" s="4">
        <v>166</v>
      </c>
      <c r="F52" s="3">
        <v>613708.64</v>
      </c>
      <c r="G52" s="3">
        <v>214885.6989648178</v>
      </c>
      <c r="H52" s="3">
        <v>143626.97923</v>
      </c>
      <c r="I52" s="3">
        <v>285728.99641089054</v>
      </c>
      <c r="J52" s="3">
        <v>972221.31819481775</v>
      </c>
      <c r="K52" s="3"/>
      <c r="L52" s="3">
        <f t="shared" si="11"/>
        <v>1721.2590145234369</v>
      </c>
      <c r="M52" s="11"/>
      <c r="N52" s="11"/>
      <c r="O52" s="3"/>
      <c r="P52" s="11"/>
      <c r="Q52" s="11"/>
      <c r="R52" s="11"/>
      <c r="S52" s="11">
        <v>12</v>
      </c>
      <c r="T52" s="11">
        <v>9</v>
      </c>
      <c r="U52" s="11"/>
      <c r="V52" s="3"/>
      <c r="W52" s="11">
        <f t="shared" si="12"/>
        <v>12</v>
      </c>
      <c r="X52" s="11"/>
      <c r="Y52" s="11">
        <f t="shared" si="13"/>
        <v>12</v>
      </c>
      <c r="Z52" s="11">
        <f t="shared" si="14"/>
        <v>9</v>
      </c>
      <c r="AA52" s="6">
        <f t="shared" si="3"/>
        <v>7.2289156626506021E-2</v>
      </c>
      <c r="AB52" s="6">
        <f t="shared" si="4"/>
        <v>5.4216867469879519E-2</v>
      </c>
      <c r="AC52" s="3">
        <f t="shared" si="5"/>
        <v>23810.749700907545</v>
      </c>
      <c r="AD52" s="3">
        <f t="shared" si="15"/>
        <v>13606.142686232883</v>
      </c>
      <c r="AE52" s="3" t="str">
        <f t="shared" si="16"/>
        <v/>
      </c>
      <c r="AF52" s="3" t="str">
        <f t="shared" si="6"/>
        <v/>
      </c>
      <c r="AH52" t="str">
        <f t="shared" si="7"/>
        <v>Yes</v>
      </c>
      <c r="AI52" t="str">
        <f t="shared" si="8"/>
        <v/>
      </c>
      <c r="AJ52" s="3">
        <f t="shared" si="17"/>
        <v>-1689.7541302037389</v>
      </c>
      <c r="AK52" s="3" t="str">
        <f t="shared" si="18"/>
        <v/>
      </c>
    </row>
    <row r="53" spans="1:39" x14ac:dyDescent="0.25">
      <c r="A53">
        <v>53</v>
      </c>
      <c r="B53" s="11">
        <v>100946</v>
      </c>
      <c r="C53" s="11">
        <v>2113350</v>
      </c>
      <c r="D53" t="s">
        <v>82</v>
      </c>
      <c r="E53" s="4">
        <v>165</v>
      </c>
      <c r="F53" s="3">
        <v>610011.6</v>
      </c>
      <c r="G53" s="3">
        <v>198915.48278630711</v>
      </c>
      <c r="H53" s="3">
        <v>143651.22</v>
      </c>
      <c r="I53" s="3">
        <v>262320.73694863939</v>
      </c>
      <c r="J53" s="3">
        <v>952578.30278630706</v>
      </c>
      <c r="K53" s="3"/>
      <c r="L53" s="3">
        <f t="shared" si="11"/>
        <v>1589.8226481735721</v>
      </c>
      <c r="M53" s="11"/>
      <c r="N53" s="11"/>
      <c r="O53" s="3"/>
      <c r="P53" s="11"/>
      <c r="Q53" s="11"/>
      <c r="R53" s="11"/>
      <c r="S53" s="11">
        <v>5</v>
      </c>
      <c r="T53" s="11">
        <v>35</v>
      </c>
      <c r="U53" s="11"/>
      <c r="V53" s="3"/>
      <c r="W53" s="11">
        <f t="shared" si="12"/>
        <v>5</v>
      </c>
      <c r="X53" s="11"/>
      <c r="Y53" s="11">
        <f t="shared" si="13"/>
        <v>5</v>
      </c>
      <c r="Z53" s="11">
        <f t="shared" si="14"/>
        <v>35</v>
      </c>
      <c r="AA53" s="6">
        <f t="shared" si="3"/>
        <v>3.0303030303030304E-2</v>
      </c>
      <c r="AB53" s="6">
        <f t="shared" si="4"/>
        <v>0.21212121212121213</v>
      </c>
      <c r="AC53" s="3">
        <f t="shared" si="5"/>
        <v>52464.147389727877</v>
      </c>
      <c r="AD53" s="3">
        <f t="shared" si="15"/>
        <v>6558.0184237159847</v>
      </c>
      <c r="AE53" s="3" t="str">
        <f t="shared" si="16"/>
        <v/>
      </c>
      <c r="AF53" s="3">
        <f t="shared" si="6"/>
        <v>6558.0184237159847</v>
      </c>
      <c r="AH53" t="str">
        <f t="shared" si="7"/>
        <v/>
      </c>
      <c r="AI53" t="str">
        <f t="shared" si="8"/>
        <v>Yes</v>
      </c>
      <c r="AJ53" s="3">
        <f t="shared" si="17"/>
        <v>0</v>
      </c>
      <c r="AK53" s="3" t="str">
        <f t="shared" si="18"/>
        <v/>
      </c>
    </row>
    <row r="54" spans="1:39" x14ac:dyDescent="0.25">
      <c r="A54">
        <v>54</v>
      </c>
      <c r="B54" s="11">
        <v>100949</v>
      </c>
      <c r="C54" s="11">
        <v>2113397</v>
      </c>
      <c r="D54" t="s">
        <v>83</v>
      </c>
      <c r="E54" s="4">
        <v>180</v>
      </c>
      <c r="F54" s="3">
        <v>665467.19999999995</v>
      </c>
      <c r="G54" s="3">
        <v>263806.96935418708</v>
      </c>
      <c r="H54" s="3">
        <v>144348.43885000001</v>
      </c>
      <c r="I54" s="3">
        <v>311406.97870841221</v>
      </c>
      <c r="J54" s="3">
        <v>1073622.6082041871</v>
      </c>
      <c r="K54" s="3"/>
      <c r="L54" s="3">
        <f t="shared" si="11"/>
        <v>1730.03877060229</v>
      </c>
      <c r="M54" s="11"/>
      <c r="N54" s="11"/>
      <c r="O54" s="3"/>
      <c r="P54" s="11"/>
      <c r="Q54" s="11"/>
      <c r="R54" s="11"/>
      <c r="S54" s="11">
        <v>6</v>
      </c>
      <c r="T54" s="11">
        <v>36</v>
      </c>
      <c r="U54" s="11"/>
      <c r="V54" s="3"/>
      <c r="W54" s="11">
        <f t="shared" si="12"/>
        <v>6</v>
      </c>
      <c r="X54" s="11"/>
      <c r="Y54" s="11">
        <f t="shared" si="13"/>
        <v>6</v>
      </c>
      <c r="Z54" s="11">
        <f t="shared" si="14"/>
        <v>36</v>
      </c>
      <c r="AA54" s="6">
        <f t="shared" si="3"/>
        <v>3.3333333333333333E-2</v>
      </c>
      <c r="AB54" s="6">
        <f t="shared" si="4"/>
        <v>0.2</v>
      </c>
      <c r="AC54" s="3">
        <f t="shared" si="5"/>
        <v>51901.163118068704</v>
      </c>
      <c r="AD54" s="3">
        <f t="shared" si="15"/>
        <v>7414.4518740098147</v>
      </c>
      <c r="AE54" s="3" t="str">
        <f t="shared" si="16"/>
        <v/>
      </c>
      <c r="AF54" s="3">
        <f t="shared" si="6"/>
        <v>7414.4518740098147</v>
      </c>
      <c r="AH54" t="str">
        <f t="shared" si="7"/>
        <v/>
      </c>
      <c r="AI54" t="str">
        <f t="shared" si="8"/>
        <v>Yes</v>
      </c>
      <c r="AJ54" s="3">
        <f t="shared" si="17"/>
        <v>0</v>
      </c>
      <c r="AK54" s="3" t="str">
        <f t="shared" si="18"/>
        <v/>
      </c>
    </row>
    <row r="55" spans="1:39" x14ac:dyDescent="0.25">
      <c r="A55">
        <v>55</v>
      </c>
      <c r="B55" s="11">
        <v>100950</v>
      </c>
      <c r="C55" s="11">
        <v>2113411</v>
      </c>
      <c r="D55" t="s">
        <v>84</v>
      </c>
      <c r="E55" s="4">
        <v>258</v>
      </c>
      <c r="F55" s="3">
        <v>953836.32</v>
      </c>
      <c r="G55" s="3">
        <v>388632.33117374877</v>
      </c>
      <c r="H55" s="3">
        <v>264695.02</v>
      </c>
      <c r="I55" s="3">
        <v>460249.0623482485</v>
      </c>
      <c r="J55" s="3">
        <v>1607163.6711737488</v>
      </c>
      <c r="K55" s="3"/>
      <c r="L55" s="3">
        <f t="shared" si="11"/>
        <v>1783.9110943730561</v>
      </c>
      <c r="M55" s="11"/>
      <c r="N55" s="11">
        <v>4</v>
      </c>
      <c r="O55" s="3"/>
      <c r="P55" s="11"/>
      <c r="Q55" s="11"/>
      <c r="R55" s="11"/>
      <c r="S55" s="11">
        <v>10</v>
      </c>
      <c r="T55" s="11">
        <v>68</v>
      </c>
      <c r="U55" s="11"/>
      <c r="V55" s="3"/>
      <c r="W55" s="11">
        <f t="shared" si="12"/>
        <v>10</v>
      </c>
      <c r="X55" s="11"/>
      <c r="Y55" s="11">
        <f t="shared" si="13"/>
        <v>10</v>
      </c>
      <c r="Z55" s="11">
        <f t="shared" si="14"/>
        <v>64</v>
      </c>
      <c r="AA55" s="6">
        <f t="shared" si="3"/>
        <v>3.875968992248062E-2</v>
      </c>
      <c r="AB55" s="6">
        <f t="shared" si="4"/>
        <v>0.24806201550387597</v>
      </c>
      <c r="AC55" s="3">
        <f t="shared" si="5"/>
        <v>46024.906234824848</v>
      </c>
      <c r="AD55" s="3">
        <f t="shared" si="15"/>
        <v>6219.5819236249799</v>
      </c>
      <c r="AE55" s="3" t="str">
        <f t="shared" si="16"/>
        <v/>
      </c>
      <c r="AF55" s="3">
        <f t="shared" si="6"/>
        <v>6219.5819236249799</v>
      </c>
      <c r="AH55" t="str">
        <f t="shared" si="7"/>
        <v>Yes</v>
      </c>
      <c r="AI55" t="str">
        <f t="shared" si="8"/>
        <v>Yes</v>
      </c>
      <c r="AJ55" s="3">
        <f t="shared" si="17"/>
        <v>5696.8066324041638</v>
      </c>
      <c r="AK55" s="3">
        <f t="shared" si="18"/>
        <v>5696.8066324041638</v>
      </c>
      <c r="AL55" s="3">
        <f t="shared" ref="AL55:AL63" si="21">((Y55-ROUNDDOWN(+E55*$AA$1,0))*(-AD55+$AD$1))</f>
        <v>5696.8066324041638</v>
      </c>
      <c r="AM55" s="3"/>
    </row>
    <row r="56" spans="1:39" x14ac:dyDescent="0.25">
      <c r="A56">
        <v>56</v>
      </c>
      <c r="B56" s="11">
        <v>100951</v>
      </c>
      <c r="C56" s="11">
        <v>2113431</v>
      </c>
      <c r="D56" t="s">
        <v>85</v>
      </c>
      <c r="E56" s="4">
        <v>197</v>
      </c>
      <c r="F56" s="3">
        <v>728316.88</v>
      </c>
      <c r="G56" s="3">
        <v>202639.51686167665</v>
      </c>
      <c r="H56" s="3">
        <v>142235.59282000002</v>
      </c>
      <c r="I56" s="3">
        <v>313566.05915474286</v>
      </c>
      <c r="J56" s="3">
        <v>1073191.9896816765</v>
      </c>
      <c r="K56" s="3"/>
      <c r="L56" s="3">
        <f t="shared" si="11"/>
        <v>1591.7058840342277</v>
      </c>
      <c r="M56" s="11"/>
      <c r="N56" s="11"/>
      <c r="O56" s="3"/>
      <c r="P56" s="11"/>
      <c r="Q56" s="11"/>
      <c r="R56" s="11"/>
      <c r="S56" s="11">
        <v>3</v>
      </c>
      <c r="T56" s="11">
        <v>48</v>
      </c>
      <c r="U56" s="11"/>
      <c r="V56" s="3"/>
      <c r="W56" s="11">
        <f t="shared" si="12"/>
        <v>3</v>
      </c>
      <c r="X56" s="11"/>
      <c r="Y56" s="11">
        <f t="shared" si="13"/>
        <v>3</v>
      </c>
      <c r="Z56" s="11">
        <f t="shared" si="14"/>
        <v>48</v>
      </c>
      <c r="AA56" s="6">
        <f t="shared" si="3"/>
        <v>1.5228426395939087E-2</v>
      </c>
      <c r="AB56" s="6">
        <f t="shared" si="4"/>
        <v>0.24365482233502539</v>
      </c>
      <c r="AC56" s="3">
        <f t="shared" si="5"/>
        <v>104522.01971824763</v>
      </c>
      <c r="AD56" s="3">
        <f t="shared" si="15"/>
        <v>6148.3541010733898</v>
      </c>
      <c r="AE56" s="3" t="str">
        <f t="shared" si="16"/>
        <v/>
      </c>
      <c r="AF56" s="3">
        <f t="shared" si="6"/>
        <v>6148.3541010733898</v>
      </c>
      <c r="AH56" t="str">
        <f t="shared" si="7"/>
        <v/>
      </c>
      <c r="AI56" t="str">
        <f t="shared" si="8"/>
        <v>Yes</v>
      </c>
      <c r="AJ56" s="3">
        <f t="shared" si="17"/>
        <v>0</v>
      </c>
      <c r="AK56" s="3" t="str">
        <f t="shared" si="18"/>
        <v/>
      </c>
    </row>
    <row r="57" spans="1:39" x14ac:dyDescent="0.25">
      <c r="A57">
        <v>57</v>
      </c>
      <c r="B57" s="11">
        <v>100953</v>
      </c>
      <c r="C57" s="11">
        <v>2113462</v>
      </c>
      <c r="D57" t="s">
        <v>86</v>
      </c>
      <c r="E57" s="4">
        <v>142</v>
      </c>
      <c r="F57" s="3">
        <v>524979.68000000005</v>
      </c>
      <c r="G57" s="3">
        <v>240036.93045025133</v>
      </c>
      <c r="H57" s="3">
        <v>144090.77470000001</v>
      </c>
      <c r="I57" s="3">
        <v>248212.66274229015</v>
      </c>
      <c r="J57" s="3">
        <v>909107.38515025144</v>
      </c>
      <c r="K57" s="3"/>
      <c r="L57" s="3">
        <f t="shared" si="11"/>
        <v>1747.976498185142</v>
      </c>
      <c r="M57" s="11"/>
      <c r="N57" s="11"/>
      <c r="O57" s="3"/>
      <c r="P57" s="11"/>
      <c r="Q57" s="11"/>
      <c r="R57" s="11"/>
      <c r="S57" s="11">
        <v>6</v>
      </c>
      <c r="T57" s="11">
        <v>44</v>
      </c>
      <c r="U57" s="11"/>
      <c r="V57" s="3"/>
      <c r="W57" s="11">
        <f t="shared" si="12"/>
        <v>6</v>
      </c>
      <c r="X57" s="11"/>
      <c r="Y57" s="11">
        <f t="shared" si="13"/>
        <v>6</v>
      </c>
      <c r="Z57" s="11">
        <f t="shared" si="14"/>
        <v>44</v>
      </c>
      <c r="AA57" s="6">
        <f t="shared" si="3"/>
        <v>4.2253521126760563E-2</v>
      </c>
      <c r="AB57" s="6">
        <f t="shared" si="4"/>
        <v>0.30985915492957744</v>
      </c>
      <c r="AC57" s="3">
        <f t="shared" si="5"/>
        <v>41368.777123715023</v>
      </c>
      <c r="AD57" s="3">
        <f t="shared" si="15"/>
        <v>4964.253254845803</v>
      </c>
      <c r="AE57" s="3">
        <f t="shared" si="16"/>
        <v>4964.253254845803</v>
      </c>
      <c r="AF57" s="3">
        <f t="shared" si="6"/>
        <v>4964.253254845803</v>
      </c>
      <c r="AH57" t="str">
        <f t="shared" si="7"/>
        <v>Yes</v>
      </c>
      <c r="AI57" t="str">
        <f t="shared" si="8"/>
        <v>Yes</v>
      </c>
      <c r="AJ57" s="3">
        <f t="shared" si="17"/>
        <v>6952.1353011833407</v>
      </c>
      <c r="AK57" s="3">
        <f t="shared" si="18"/>
        <v>6952.1353011833407</v>
      </c>
      <c r="AL57" s="3">
        <f t="shared" si="21"/>
        <v>6952.1353011833407</v>
      </c>
      <c r="AM57" s="3"/>
    </row>
    <row r="58" spans="1:39" x14ac:dyDescent="0.25">
      <c r="A58">
        <v>58</v>
      </c>
      <c r="B58" s="11">
        <v>100954</v>
      </c>
      <c r="C58" s="11">
        <v>2113497</v>
      </c>
      <c r="D58" t="s">
        <v>87</v>
      </c>
      <c r="E58" s="4">
        <v>388</v>
      </c>
      <c r="F58" s="3">
        <v>1434451.52</v>
      </c>
      <c r="G58" s="3">
        <v>496289.85885268525</v>
      </c>
      <c r="H58" s="3">
        <v>147593.82296000002</v>
      </c>
      <c r="I58" s="3">
        <v>650930.69958406012</v>
      </c>
      <c r="J58" s="3">
        <v>2078335.2018126852</v>
      </c>
      <c r="K58" s="3"/>
      <c r="L58" s="3">
        <f t="shared" si="11"/>
        <v>1677.6564422269591</v>
      </c>
      <c r="M58" s="11"/>
      <c r="N58" s="11">
        <v>2</v>
      </c>
      <c r="O58" s="3"/>
      <c r="P58" s="11"/>
      <c r="Q58" s="11"/>
      <c r="R58" s="11"/>
      <c r="S58" s="11">
        <v>13</v>
      </c>
      <c r="T58" s="11">
        <v>50</v>
      </c>
      <c r="U58" s="11"/>
      <c r="V58" s="3"/>
      <c r="W58" s="11">
        <f t="shared" si="12"/>
        <v>13</v>
      </c>
      <c r="X58" s="11"/>
      <c r="Y58" s="11">
        <f t="shared" si="13"/>
        <v>13</v>
      </c>
      <c r="Z58" s="11">
        <f t="shared" si="14"/>
        <v>48</v>
      </c>
      <c r="AA58" s="6">
        <f t="shared" si="3"/>
        <v>3.3505154639175257E-2</v>
      </c>
      <c r="AB58" s="6">
        <f t="shared" si="4"/>
        <v>0.12371134020618557</v>
      </c>
      <c r="AC58" s="3">
        <f t="shared" si="5"/>
        <v>50071.59227569693</v>
      </c>
      <c r="AD58" s="3">
        <f t="shared" si="15"/>
        <v>10670.995075148527</v>
      </c>
      <c r="AE58" s="3" t="str">
        <f t="shared" si="16"/>
        <v/>
      </c>
      <c r="AF58" s="3">
        <f t="shared" si="6"/>
        <v>10670.995075148527</v>
      </c>
      <c r="AH58" t="str">
        <f t="shared" si="7"/>
        <v/>
      </c>
      <c r="AI58" t="str">
        <f t="shared" si="8"/>
        <v/>
      </c>
      <c r="AJ58" s="3">
        <f t="shared" si="17"/>
        <v>0</v>
      </c>
      <c r="AK58" s="3" t="str">
        <f t="shared" si="18"/>
        <v/>
      </c>
    </row>
    <row r="59" spans="1:39" x14ac:dyDescent="0.25">
      <c r="A59">
        <v>59</v>
      </c>
      <c r="B59" s="11">
        <v>100956</v>
      </c>
      <c r="C59" s="11">
        <v>2113540</v>
      </c>
      <c r="D59" t="s">
        <v>88</v>
      </c>
      <c r="E59" s="4">
        <v>105</v>
      </c>
      <c r="F59" s="3">
        <v>388189.2</v>
      </c>
      <c r="G59" s="3">
        <v>167959.42956811996</v>
      </c>
      <c r="H59" s="3">
        <v>145069.89847000001</v>
      </c>
      <c r="I59" s="3">
        <v>187031.19250669147</v>
      </c>
      <c r="J59" s="3">
        <v>701218.52803812001</v>
      </c>
      <c r="K59" s="3"/>
      <c r="L59" s="3">
        <f t="shared" si="11"/>
        <v>1781.2494524446806</v>
      </c>
      <c r="M59" s="11"/>
      <c r="N59" s="11"/>
      <c r="O59" s="3"/>
      <c r="P59" s="11"/>
      <c r="Q59" s="11"/>
      <c r="R59" s="11"/>
      <c r="S59" s="11">
        <v>5</v>
      </c>
      <c r="T59" s="11">
        <v>24</v>
      </c>
      <c r="U59" s="11"/>
      <c r="V59" s="3"/>
      <c r="W59" s="11">
        <f t="shared" si="12"/>
        <v>5</v>
      </c>
      <c r="X59" s="11"/>
      <c r="Y59" s="11">
        <f t="shared" si="13"/>
        <v>5</v>
      </c>
      <c r="Z59" s="11">
        <f t="shared" si="14"/>
        <v>24</v>
      </c>
      <c r="AA59" s="6">
        <f t="shared" si="3"/>
        <v>4.7619047619047616E-2</v>
      </c>
      <c r="AB59" s="6">
        <f t="shared" si="4"/>
        <v>0.22857142857142856</v>
      </c>
      <c r="AC59" s="3">
        <f t="shared" si="5"/>
        <v>37406.238501338295</v>
      </c>
      <c r="AD59" s="3">
        <f t="shared" si="15"/>
        <v>6449.3514657479818</v>
      </c>
      <c r="AE59" s="3" t="str">
        <f t="shared" si="16"/>
        <v/>
      </c>
      <c r="AF59" s="3">
        <f t="shared" si="6"/>
        <v>6449.3514657479818</v>
      </c>
      <c r="AH59" t="str">
        <f t="shared" si="7"/>
        <v>Yes</v>
      </c>
      <c r="AI59" t="str">
        <f t="shared" si="8"/>
        <v>Yes</v>
      </c>
      <c r="AJ59" s="3">
        <f t="shared" si="17"/>
        <v>5467.0370902811619</v>
      </c>
      <c r="AK59" s="3">
        <f t="shared" si="18"/>
        <v>10934.074180562324</v>
      </c>
      <c r="AL59" s="3">
        <f t="shared" si="21"/>
        <v>10934.074180562324</v>
      </c>
      <c r="AM59" s="3"/>
    </row>
    <row r="60" spans="1:39" x14ac:dyDescent="0.25">
      <c r="A60">
        <v>60</v>
      </c>
      <c r="B60" s="11">
        <v>100958</v>
      </c>
      <c r="C60" s="11">
        <v>2113563</v>
      </c>
      <c r="D60" t="s">
        <v>89</v>
      </c>
      <c r="E60" s="4">
        <v>171</v>
      </c>
      <c r="F60" s="3">
        <v>632193.84</v>
      </c>
      <c r="G60" s="3">
        <v>252983.60970483872</v>
      </c>
      <c r="H60" s="3">
        <v>144265.62</v>
      </c>
      <c r="I60" s="3">
        <v>295839.95721569384</v>
      </c>
      <c r="J60" s="3">
        <v>1029443.0697048387</v>
      </c>
      <c r="K60" s="3"/>
      <c r="L60" s="3">
        <f t="shared" si="11"/>
        <v>1730.0582293315429</v>
      </c>
      <c r="M60" s="11"/>
      <c r="N60" s="11">
        <v>3</v>
      </c>
      <c r="O60" s="3"/>
      <c r="P60" s="11"/>
      <c r="Q60" s="11"/>
      <c r="R60" s="11"/>
      <c r="S60" s="11">
        <v>10</v>
      </c>
      <c r="T60" s="11">
        <v>32</v>
      </c>
      <c r="U60" s="11"/>
      <c r="V60" s="3"/>
      <c r="W60" s="11">
        <f t="shared" si="12"/>
        <v>10</v>
      </c>
      <c r="X60" s="11"/>
      <c r="Y60" s="11">
        <f t="shared" si="13"/>
        <v>10</v>
      </c>
      <c r="Z60" s="11">
        <f t="shared" si="14"/>
        <v>29</v>
      </c>
      <c r="AA60" s="6">
        <f t="shared" si="3"/>
        <v>5.8479532163742687E-2</v>
      </c>
      <c r="AB60" s="6">
        <f t="shared" si="4"/>
        <v>0.16959064327485379</v>
      </c>
      <c r="AC60" s="3">
        <f t="shared" si="5"/>
        <v>29583.995721569383</v>
      </c>
      <c r="AD60" s="3">
        <f t="shared" si="15"/>
        <v>7585.6399286075339</v>
      </c>
      <c r="AE60" s="3" t="str">
        <f t="shared" si="16"/>
        <v/>
      </c>
      <c r="AF60" s="3">
        <f t="shared" si="6"/>
        <v>7585.6399286075339</v>
      </c>
      <c r="AH60" t="str">
        <f t="shared" si="7"/>
        <v>Yes</v>
      </c>
      <c r="AI60" t="str">
        <f t="shared" si="8"/>
        <v>Yes</v>
      </c>
      <c r="AJ60" s="3">
        <f t="shared" si="17"/>
        <v>4330.7486274216099</v>
      </c>
      <c r="AK60" s="3">
        <f t="shared" si="18"/>
        <v>17322.994509686439</v>
      </c>
      <c r="AL60" s="3">
        <f t="shared" si="21"/>
        <v>17322.994509686439</v>
      </c>
      <c r="AM60" s="3"/>
    </row>
    <row r="61" spans="1:39" x14ac:dyDescent="0.25">
      <c r="A61">
        <v>61</v>
      </c>
      <c r="B61" s="11">
        <v>100959</v>
      </c>
      <c r="C61" s="11">
        <v>2113574</v>
      </c>
      <c r="D61" t="s">
        <v>90</v>
      </c>
      <c r="E61" s="4">
        <v>197</v>
      </c>
      <c r="F61" s="3">
        <v>728316.88</v>
      </c>
      <c r="G61" s="3">
        <v>252670.29162035137</v>
      </c>
      <c r="H61" s="3">
        <v>143807.34413500002</v>
      </c>
      <c r="I61" s="3">
        <v>337591.5248410987</v>
      </c>
      <c r="J61" s="3">
        <v>1124794.5157553514</v>
      </c>
      <c r="K61" s="3"/>
      <c r="L61" s="3">
        <f t="shared" si="11"/>
        <v>1713.662562645171</v>
      </c>
      <c r="M61" s="11"/>
      <c r="N61" s="11">
        <v>4</v>
      </c>
      <c r="O61" s="3"/>
      <c r="P61" s="11"/>
      <c r="Q61" s="11"/>
      <c r="R61" s="11"/>
      <c r="S61" s="11">
        <v>8</v>
      </c>
      <c r="T61" s="11">
        <v>47</v>
      </c>
      <c r="U61" s="11"/>
      <c r="V61" s="3"/>
      <c r="W61" s="11">
        <f t="shared" si="12"/>
        <v>8</v>
      </c>
      <c r="X61" s="11"/>
      <c r="Y61" s="11">
        <f t="shared" si="13"/>
        <v>8</v>
      </c>
      <c r="Z61" s="11">
        <f t="shared" si="14"/>
        <v>43</v>
      </c>
      <c r="AA61" s="6">
        <f t="shared" si="3"/>
        <v>4.060913705583756E-2</v>
      </c>
      <c r="AB61" s="6">
        <f t="shared" si="4"/>
        <v>0.21827411167512689</v>
      </c>
      <c r="AC61" s="3">
        <f t="shared" si="5"/>
        <v>42198.940605137337</v>
      </c>
      <c r="AD61" s="3">
        <f t="shared" si="15"/>
        <v>6619.4416635509551</v>
      </c>
      <c r="AE61" s="3" t="str">
        <f t="shared" si="16"/>
        <v/>
      </c>
      <c r="AF61" s="3">
        <f t="shared" si="6"/>
        <v>6619.4416635509551</v>
      </c>
      <c r="AH61" t="str">
        <f t="shared" si="7"/>
        <v>Yes</v>
      </c>
      <c r="AI61" t="str">
        <f t="shared" si="8"/>
        <v>Yes</v>
      </c>
      <c r="AJ61" s="3">
        <f t="shared" si="17"/>
        <v>5296.9468924781886</v>
      </c>
      <c r="AK61" s="3">
        <f t="shared" si="18"/>
        <v>5296.9468924781886</v>
      </c>
      <c r="AL61" s="3">
        <f t="shared" si="21"/>
        <v>5296.9468924781886</v>
      </c>
      <c r="AM61" s="3"/>
    </row>
    <row r="62" spans="1:39" x14ac:dyDescent="0.25">
      <c r="A62">
        <v>62</v>
      </c>
      <c r="B62" s="11">
        <v>100960</v>
      </c>
      <c r="C62" s="11">
        <v>2113581</v>
      </c>
      <c r="D62" t="s">
        <v>91</v>
      </c>
      <c r="E62" s="4">
        <v>202</v>
      </c>
      <c r="F62" s="3">
        <v>746802.08</v>
      </c>
      <c r="G62" s="3">
        <v>222276.83813536377</v>
      </c>
      <c r="H62" s="3">
        <v>144863.76715</v>
      </c>
      <c r="I62" s="3">
        <v>297135.98116186372</v>
      </c>
      <c r="J62" s="3">
        <v>1113942.6852853638</v>
      </c>
      <c r="K62" s="3"/>
      <c r="L62" s="3">
        <f t="shared" si="11"/>
        <v>1470.9702037716027</v>
      </c>
      <c r="M62" s="11"/>
      <c r="N62" s="11">
        <v>2</v>
      </c>
      <c r="O62" s="3"/>
      <c r="P62" s="11"/>
      <c r="Q62" s="11"/>
      <c r="R62" s="11"/>
      <c r="S62" s="11">
        <v>11</v>
      </c>
      <c r="T62" s="11">
        <v>61</v>
      </c>
      <c r="U62" s="11"/>
      <c r="V62" s="3"/>
      <c r="W62" s="11">
        <f t="shared" si="12"/>
        <v>11</v>
      </c>
      <c r="X62" s="11"/>
      <c r="Y62" s="11">
        <f t="shared" si="13"/>
        <v>11</v>
      </c>
      <c r="Z62" s="11">
        <f t="shared" si="14"/>
        <v>59</v>
      </c>
      <c r="AA62" s="6">
        <f t="shared" si="3"/>
        <v>5.4455445544554455E-2</v>
      </c>
      <c r="AB62" s="6">
        <f t="shared" si="4"/>
        <v>0.29207920792079206</v>
      </c>
      <c r="AC62" s="3">
        <f t="shared" si="5"/>
        <v>27012.361923805791</v>
      </c>
      <c r="AD62" s="3">
        <f t="shared" si="15"/>
        <v>4244.7997308837676</v>
      </c>
      <c r="AE62" s="3">
        <f t="shared" si="16"/>
        <v>4244.7997308837676</v>
      </c>
      <c r="AF62" s="3">
        <f t="shared" si="6"/>
        <v>4244.7997308837676</v>
      </c>
      <c r="AH62" t="str">
        <f t="shared" si="7"/>
        <v>Yes</v>
      </c>
      <c r="AI62" t="str">
        <f t="shared" si="8"/>
        <v>Yes</v>
      </c>
      <c r="AJ62" s="3">
        <f t="shared" si="17"/>
        <v>7671.5888251453762</v>
      </c>
      <c r="AK62" s="3">
        <f t="shared" si="18"/>
        <v>30686.355300581505</v>
      </c>
      <c r="AL62" s="3">
        <f t="shared" si="21"/>
        <v>30686.355300581505</v>
      </c>
      <c r="AM62" s="3"/>
    </row>
    <row r="63" spans="1:39" x14ac:dyDescent="0.25">
      <c r="A63">
        <v>63</v>
      </c>
      <c r="B63" s="11">
        <v>100961</v>
      </c>
      <c r="C63" s="11">
        <v>2113592</v>
      </c>
      <c r="D63" t="s">
        <v>92</v>
      </c>
      <c r="E63" s="4">
        <v>201</v>
      </c>
      <c r="F63" s="3">
        <v>743105.04</v>
      </c>
      <c r="G63" s="3">
        <v>286119.33639383264</v>
      </c>
      <c r="H63" s="3">
        <v>144009.62</v>
      </c>
      <c r="I63" s="3">
        <v>330135.88113914477</v>
      </c>
      <c r="J63" s="3">
        <v>1173233.9963938328</v>
      </c>
      <c r="K63" s="3"/>
      <c r="L63" s="3">
        <f t="shared" si="11"/>
        <v>1642.4670703440038</v>
      </c>
      <c r="M63" s="11"/>
      <c r="N63" s="11">
        <v>6</v>
      </c>
      <c r="O63" s="3"/>
      <c r="P63" s="11"/>
      <c r="Q63" s="11"/>
      <c r="R63" s="11"/>
      <c r="S63" s="11">
        <v>9</v>
      </c>
      <c r="T63" s="11">
        <v>93</v>
      </c>
      <c r="U63" s="11"/>
      <c r="V63" s="3"/>
      <c r="W63" s="11">
        <f t="shared" si="12"/>
        <v>9</v>
      </c>
      <c r="X63" s="11"/>
      <c r="Y63" s="11">
        <f t="shared" si="13"/>
        <v>9</v>
      </c>
      <c r="Z63" s="11">
        <f t="shared" si="14"/>
        <v>87</v>
      </c>
      <c r="AA63" s="6">
        <f t="shared" si="3"/>
        <v>4.4776119402985072E-2</v>
      </c>
      <c r="AB63" s="6">
        <f t="shared" si="4"/>
        <v>0.43283582089552236</v>
      </c>
      <c r="AC63" s="3">
        <f t="shared" si="5"/>
        <v>36681.764571016087</v>
      </c>
      <c r="AD63" s="3">
        <f t="shared" si="15"/>
        <v>3438.9154285327581</v>
      </c>
      <c r="AE63" s="3">
        <f t="shared" si="16"/>
        <v>3438.9154285327581</v>
      </c>
      <c r="AF63" s="3">
        <f t="shared" si="6"/>
        <v>3438.9154285327581</v>
      </c>
      <c r="AH63" t="str">
        <f t="shared" si="7"/>
        <v>Yes</v>
      </c>
      <c r="AI63" t="str">
        <f t="shared" si="8"/>
        <v>Yes</v>
      </c>
      <c r="AJ63" s="3">
        <f t="shared" si="17"/>
        <v>8477.4731274963851</v>
      </c>
      <c r="AK63" s="3">
        <f t="shared" si="18"/>
        <v>16954.94625499277</v>
      </c>
      <c r="AL63" s="3">
        <f t="shared" si="21"/>
        <v>16954.94625499277</v>
      </c>
      <c r="AM63" s="3"/>
    </row>
    <row r="64" spans="1:39" x14ac:dyDescent="0.25">
      <c r="A64">
        <v>64</v>
      </c>
      <c r="B64" s="11">
        <v>100962</v>
      </c>
      <c r="C64" s="11">
        <v>2113619</v>
      </c>
      <c r="D64" t="s">
        <v>93</v>
      </c>
      <c r="E64" s="4">
        <v>187</v>
      </c>
      <c r="F64" s="3">
        <v>691346.48</v>
      </c>
      <c r="G64" s="3">
        <v>220790.24384918628</v>
      </c>
      <c r="H64" s="3">
        <v>144086.42000000001</v>
      </c>
      <c r="I64" s="3">
        <v>291515.19192166685</v>
      </c>
      <c r="J64" s="3">
        <v>1056223.1438491861</v>
      </c>
      <c r="K64" s="3"/>
      <c r="L64" s="3">
        <f t="shared" si="11"/>
        <v>1558.9047696345822</v>
      </c>
      <c r="M64" s="11"/>
      <c r="N64" s="11">
        <v>1</v>
      </c>
      <c r="O64" s="3"/>
      <c r="P64" s="11"/>
      <c r="Q64" s="11"/>
      <c r="R64" s="11"/>
      <c r="S64" s="11">
        <v>5</v>
      </c>
      <c r="T64" s="11">
        <v>22</v>
      </c>
      <c r="U64" s="11"/>
      <c r="V64" s="3"/>
      <c r="W64" s="11">
        <f t="shared" si="12"/>
        <v>5</v>
      </c>
      <c r="X64" s="11"/>
      <c r="Y64" s="11">
        <f t="shared" si="13"/>
        <v>5</v>
      </c>
      <c r="Z64" s="11">
        <f t="shared" si="14"/>
        <v>21</v>
      </c>
      <c r="AA64" s="6">
        <f t="shared" si="3"/>
        <v>2.6737967914438502E-2</v>
      </c>
      <c r="AB64" s="6">
        <f t="shared" si="4"/>
        <v>0.11229946524064172</v>
      </c>
      <c r="AC64" s="3">
        <f t="shared" si="5"/>
        <v>58303.038384333369</v>
      </c>
      <c r="AD64" s="3">
        <f t="shared" si="15"/>
        <v>11212.122766217955</v>
      </c>
      <c r="AE64" s="3" t="str">
        <f t="shared" si="16"/>
        <v/>
      </c>
      <c r="AF64" s="3">
        <f t="shared" si="6"/>
        <v>11212.122766217955</v>
      </c>
      <c r="AH64" t="str">
        <f t="shared" si="7"/>
        <v/>
      </c>
      <c r="AI64" t="str">
        <f t="shared" si="8"/>
        <v/>
      </c>
      <c r="AJ64" s="3">
        <f t="shared" si="17"/>
        <v>0</v>
      </c>
      <c r="AK64" s="3" t="str">
        <f t="shared" si="18"/>
        <v/>
      </c>
    </row>
    <row r="65" spans="1:39" x14ac:dyDescent="0.25">
      <c r="A65">
        <v>65</v>
      </c>
      <c r="B65" s="11">
        <v>100965</v>
      </c>
      <c r="C65" s="11">
        <v>2114024</v>
      </c>
      <c r="D65" t="s">
        <v>94</v>
      </c>
      <c r="E65" s="4">
        <v>1139</v>
      </c>
      <c r="F65" s="3">
        <v>6241258</v>
      </c>
      <c r="G65" s="3">
        <v>2167654.421508892</v>
      </c>
      <c r="H65" s="3">
        <v>678587.81499999994</v>
      </c>
      <c r="I65" s="3">
        <v>2824720.9699980756</v>
      </c>
      <c r="J65" s="3">
        <v>9087500.236508891</v>
      </c>
      <c r="K65" s="3"/>
      <c r="L65" s="3">
        <f t="shared" si="11"/>
        <v>2480.0008516225421</v>
      </c>
      <c r="M65" s="11"/>
      <c r="N65" s="11"/>
      <c r="O65" s="3"/>
      <c r="P65" s="11">
        <v>1</v>
      </c>
      <c r="Q65" s="11">
        <v>2</v>
      </c>
      <c r="R65" s="11">
        <v>92</v>
      </c>
      <c r="S65" s="11">
        <v>50</v>
      </c>
      <c r="T65" s="11">
        <v>113</v>
      </c>
      <c r="U65" s="11"/>
      <c r="V65" s="3"/>
      <c r="W65" s="11">
        <f t="shared" si="12"/>
        <v>49</v>
      </c>
      <c r="X65" s="11"/>
      <c r="Y65" s="11">
        <f t="shared" si="13"/>
        <v>49</v>
      </c>
      <c r="Z65" s="11">
        <f t="shared" si="14"/>
        <v>111</v>
      </c>
      <c r="AA65" s="6">
        <f t="shared" si="3"/>
        <v>4.3020193151887619E-2</v>
      </c>
      <c r="AB65" s="6">
        <f t="shared" si="4"/>
        <v>9.7453906935908691E-2</v>
      </c>
      <c r="AC65" s="3">
        <f t="shared" si="5"/>
        <v>57647.366734654606</v>
      </c>
      <c r="AD65" s="3">
        <f t="shared" si="15"/>
        <v>17654.506062487973</v>
      </c>
      <c r="AE65" s="3" t="str">
        <f t="shared" si="16"/>
        <v/>
      </c>
      <c r="AF65" s="3" t="str">
        <f t="shared" ref="AF65:AF74" si="22">IF(AD65&lt;$AD$2,+AD65,"")</f>
        <v/>
      </c>
      <c r="AH65" t="str">
        <f>+IF(AA65&gt;$AA$2, "Yes", "")</f>
        <v>Yes</v>
      </c>
      <c r="AI65" t="str">
        <f>+IF(AB65&gt;$AB$2, "Yes", "")</f>
        <v/>
      </c>
      <c r="AJ65" s="3">
        <f>IF(AH65="Yes",+$AD$2-AD65,0)</f>
        <v>-2411.3276762941859</v>
      </c>
      <c r="AK65" s="3" t="str">
        <f>IF(AJ65&gt;0,(Y65-ROUNDDOWN(+E65*$AA$2,0))*(-AD65+$AD$2),"")</f>
        <v/>
      </c>
    </row>
    <row r="66" spans="1:39" x14ac:dyDescent="0.25">
      <c r="A66">
        <v>66</v>
      </c>
      <c r="B66" s="11">
        <v>100966</v>
      </c>
      <c r="C66" s="11">
        <v>2114105</v>
      </c>
      <c r="D66" t="s">
        <v>95</v>
      </c>
      <c r="E66" s="4">
        <v>899</v>
      </c>
      <c r="F66" s="3">
        <v>4923181.25</v>
      </c>
      <c r="G66" s="3">
        <v>1823146.6110019451</v>
      </c>
      <c r="H66" s="3">
        <v>593569.89400000009</v>
      </c>
      <c r="I66" s="3">
        <v>2068075.1340376211</v>
      </c>
      <c r="J66" s="3">
        <v>7339897.7550019454</v>
      </c>
      <c r="K66" s="3"/>
      <c r="L66" s="3">
        <f t="shared" si="11"/>
        <v>2300.4172792409577</v>
      </c>
      <c r="M66" s="11"/>
      <c r="N66" s="11"/>
      <c r="O66" s="3"/>
      <c r="P66" s="11">
        <v>17</v>
      </c>
      <c r="Q66" s="11">
        <v>1</v>
      </c>
      <c r="R66" s="11">
        <v>145</v>
      </c>
      <c r="S66" s="11">
        <v>53</v>
      </c>
      <c r="T66" s="11">
        <v>138</v>
      </c>
      <c r="U66" s="11"/>
      <c r="V66" s="3"/>
      <c r="W66" s="11">
        <f t="shared" si="12"/>
        <v>36</v>
      </c>
      <c r="X66" s="11"/>
      <c r="Y66" s="11">
        <f t="shared" si="13"/>
        <v>36</v>
      </c>
      <c r="Z66" s="11">
        <f t="shared" si="14"/>
        <v>137</v>
      </c>
      <c r="AA66" s="6">
        <f t="shared" si="3"/>
        <v>4.0044493882091213E-2</v>
      </c>
      <c r="AB66" s="6">
        <f t="shared" si="4"/>
        <v>0.15239154616240266</v>
      </c>
      <c r="AC66" s="3">
        <f t="shared" si="5"/>
        <v>57446.531501045029</v>
      </c>
      <c r="AD66" s="3">
        <f t="shared" si="15"/>
        <v>11954.191526229024</v>
      </c>
      <c r="AE66" s="3" t="str">
        <f t="shared" si="16"/>
        <v/>
      </c>
      <c r="AF66" s="3">
        <f t="shared" si="22"/>
        <v>11954.191526229024</v>
      </c>
      <c r="AH66" t="str">
        <f t="shared" ref="AH66:AH74" si="23">+IF(AA66&gt;$AA$2, "Yes", "")</f>
        <v>Yes</v>
      </c>
      <c r="AI66" t="str">
        <f t="shared" ref="AI66:AI74" si="24">+IF(AB66&gt;$AB$2, "Yes", "")</f>
        <v>Yes</v>
      </c>
      <c r="AJ66" s="3">
        <f>IF(AH66="Yes",+$AD$2-AD66,0)</f>
        <v>3288.9868599647634</v>
      </c>
      <c r="AK66" s="3">
        <f>IF(AJ66&gt;0,(Y66-ROUNDDOWN(+E66*$AA$2,0))*(-AD66+$AD$2),"")</f>
        <v>9866.9605798942903</v>
      </c>
      <c r="AL66" s="3">
        <f>((Y66-ROUNDDOWN(+E66*$AA$2,0))*(-AD66+$AD$2))</f>
        <v>9866.9605798942903</v>
      </c>
      <c r="AM66" s="3"/>
    </row>
    <row r="67" spans="1:39" x14ac:dyDescent="0.25">
      <c r="A67">
        <v>67</v>
      </c>
      <c r="B67" s="11">
        <v>100967</v>
      </c>
      <c r="C67" s="11">
        <v>2114150</v>
      </c>
      <c r="D67" t="s">
        <v>96</v>
      </c>
      <c r="E67" s="4">
        <v>1189</v>
      </c>
      <c r="F67" s="3">
        <v>6511859.25</v>
      </c>
      <c r="G67" s="3">
        <v>2075558.5336367954</v>
      </c>
      <c r="H67" s="3">
        <v>352304.50425</v>
      </c>
      <c r="I67" s="3">
        <v>2607404.6430604029</v>
      </c>
      <c r="J67" s="3">
        <v>8939722.2878867947</v>
      </c>
      <c r="K67" s="3"/>
      <c r="L67" s="3">
        <f t="shared" si="11"/>
        <v>2192.9391447101789</v>
      </c>
      <c r="M67" s="11"/>
      <c r="N67" s="11"/>
      <c r="O67" s="3"/>
      <c r="P67" s="11">
        <v>7</v>
      </c>
      <c r="Q67" s="11">
        <v>13</v>
      </c>
      <c r="R67" s="11">
        <v>330</v>
      </c>
      <c r="S67" s="11">
        <v>83</v>
      </c>
      <c r="T67" s="11">
        <v>108</v>
      </c>
      <c r="U67" s="11"/>
      <c r="V67" s="3"/>
      <c r="W67" s="11">
        <f t="shared" si="12"/>
        <v>76</v>
      </c>
      <c r="X67" s="11"/>
      <c r="Y67" s="11">
        <f t="shared" si="13"/>
        <v>76</v>
      </c>
      <c r="Z67" s="11">
        <f t="shared" si="14"/>
        <v>95</v>
      </c>
      <c r="AA67" s="6">
        <f t="shared" si="3"/>
        <v>6.3919259882253998E-2</v>
      </c>
      <c r="AB67" s="6">
        <f t="shared" si="4"/>
        <v>7.9899074852817498E-2</v>
      </c>
      <c r="AC67" s="3">
        <f t="shared" si="5"/>
        <v>34307.955829742146</v>
      </c>
      <c r="AD67" s="3">
        <f t="shared" si="15"/>
        <v>15247.980368774286</v>
      </c>
      <c r="AE67" s="3" t="str">
        <f t="shared" si="16"/>
        <v/>
      </c>
      <c r="AF67" s="3" t="str">
        <f t="shared" si="22"/>
        <v/>
      </c>
      <c r="AH67" t="str">
        <f t="shared" si="23"/>
        <v>Yes</v>
      </c>
      <c r="AI67" t="str">
        <f t="shared" si="24"/>
        <v/>
      </c>
      <c r="AJ67" s="3">
        <f t="shared" ref="AJ67:AJ74" si="25">IF(AH67="Yes",+$AD$2-AD67,0)</f>
        <v>-4.8019825804985885</v>
      </c>
      <c r="AK67" s="3" t="str">
        <f t="shared" ref="AK67:AK74" si="26">IF(AJ67&gt;0,(Y67-ROUNDDOWN(+E67*$AA$2,0))*(-AD67+$AD$2),"")</f>
        <v/>
      </c>
    </row>
    <row r="68" spans="1:39" x14ac:dyDescent="0.25">
      <c r="A68">
        <v>68</v>
      </c>
      <c r="B68" s="11">
        <v>100972</v>
      </c>
      <c r="C68" s="11">
        <v>2114296</v>
      </c>
      <c r="D68" t="s">
        <v>97</v>
      </c>
      <c r="E68" s="4">
        <v>699</v>
      </c>
      <c r="F68" s="3">
        <v>3807027</v>
      </c>
      <c r="G68" s="3">
        <v>1317286.1426093094</v>
      </c>
      <c r="H68" s="3">
        <v>567509.89547500003</v>
      </c>
      <c r="I68" s="3">
        <v>1484700.487947359</v>
      </c>
      <c r="J68" s="3">
        <v>5691823.0380843095</v>
      </c>
      <c r="K68" s="3"/>
      <c r="L68" s="3">
        <f t="shared" si="11"/>
        <v>2124.0350328288396</v>
      </c>
      <c r="M68" s="11"/>
      <c r="N68" s="11"/>
      <c r="O68" s="3"/>
      <c r="P68" s="11">
        <v>8</v>
      </c>
      <c r="Q68" s="11">
        <v>4</v>
      </c>
      <c r="R68" s="11">
        <v>212</v>
      </c>
      <c r="S68" s="11">
        <v>33</v>
      </c>
      <c r="T68" s="11">
        <v>78</v>
      </c>
      <c r="U68" s="11"/>
      <c r="V68" s="3"/>
      <c r="W68" s="11">
        <f t="shared" si="12"/>
        <v>25</v>
      </c>
      <c r="X68" s="11"/>
      <c r="Y68" s="11">
        <f t="shared" si="13"/>
        <v>25</v>
      </c>
      <c r="Z68" s="11">
        <f t="shared" si="14"/>
        <v>74</v>
      </c>
      <c r="AA68" s="6">
        <f t="shared" si="3"/>
        <v>3.5765379113018601E-2</v>
      </c>
      <c r="AB68" s="6">
        <f t="shared" si="4"/>
        <v>0.10586552217453506</v>
      </c>
      <c r="AC68" s="3">
        <f t="shared" si="5"/>
        <v>59388.019517894361</v>
      </c>
      <c r="AD68" s="3">
        <f t="shared" si="15"/>
        <v>14996.974625730898</v>
      </c>
      <c r="AE68" s="3" t="str">
        <f t="shared" si="16"/>
        <v/>
      </c>
      <c r="AF68" s="3">
        <f t="shared" si="22"/>
        <v>14996.974625730898</v>
      </c>
      <c r="AH68" t="str">
        <f t="shared" si="23"/>
        <v/>
      </c>
      <c r="AI68" t="str">
        <f t="shared" si="24"/>
        <v/>
      </c>
      <c r="AJ68" s="3">
        <f t="shared" si="25"/>
        <v>0</v>
      </c>
      <c r="AK68" s="3" t="str">
        <f t="shared" si="26"/>
        <v/>
      </c>
    </row>
    <row r="69" spans="1:39" x14ac:dyDescent="0.25">
      <c r="A69">
        <v>69</v>
      </c>
      <c r="B69" s="11">
        <v>100973</v>
      </c>
      <c r="C69" s="11">
        <v>2114297</v>
      </c>
      <c r="D69" t="s">
        <v>98</v>
      </c>
      <c r="E69" s="4">
        <v>1030</v>
      </c>
      <c r="F69" s="3">
        <v>5640560.75</v>
      </c>
      <c r="G69" s="3">
        <v>1869558.1650398807</v>
      </c>
      <c r="H69" s="3">
        <v>452996.85000000003</v>
      </c>
      <c r="I69" s="3">
        <v>2373121.2456458211</v>
      </c>
      <c r="J69" s="3">
        <v>7963115.7650398798</v>
      </c>
      <c r="K69" s="3"/>
      <c r="L69" s="3">
        <f t="shared" si="11"/>
        <v>2304.0012093648747</v>
      </c>
      <c r="M69" s="11"/>
      <c r="N69" s="11"/>
      <c r="O69" s="3"/>
      <c r="P69" s="11">
        <v>5</v>
      </c>
      <c r="Q69" s="11">
        <v>29</v>
      </c>
      <c r="R69" s="11">
        <v>235</v>
      </c>
      <c r="S69" s="11">
        <v>59</v>
      </c>
      <c r="T69" s="11">
        <v>198</v>
      </c>
      <c r="U69" s="11"/>
      <c r="V69" s="3"/>
      <c r="W69" s="11">
        <f t="shared" si="12"/>
        <v>54</v>
      </c>
      <c r="X69" s="11"/>
      <c r="Y69" s="11">
        <f t="shared" si="13"/>
        <v>54</v>
      </c>
      <c r="Z69" s="11">
        <f t="shared" si="14"/>
        <v>169</v>
      </c>
      <c r="AA69" s="6">
        <f t="shared" si="3"/>
        <v>5.2427184466019419E-2</v>
      </c>
      <c r="AB69" s="6">
        <f t="shared" si="4"/>
        <v>0.16407766990291262</v>
      </c>
      <c r="AC69" s="3">
        <f t="shared" si="5"/>
        <v>43946.689734181869</v>
      </c>
      <c r="AD69" s="3">
        <f t="shared" si="15"/>
        <v>10641.799307828795</v>
      </c>
      <c r="AE69" s="3" t="str">
        <f t="shared" si="16"/>
        <v/>
      </c>
      <c r="AF69" s="3">
        <f t="shared" si="22"/>
        <v>10641.799307828795</v>
      </c>
      <c r="AH69" t="str">
        <f t="shared" si="23"/>
        <v>Yes</v>
      </c>
      <c r="AI69" t="str">
        <f t="shared" si="24"/>
        <v>Yes</v>
      </c>
      <c r="AJ69" s="3">
        <f t="shared" si="25"/>
        <v>4601.3790783649929</v>
      </c>
      <c r="AK69" s="3">
        <f t="shared" si="26"/>
        <v>73622.065253839886</v>
      </c>
      <c r="AL69" s="3">
        <f>((Y69-ROUNDDOWN(+E69*$AA$2,0))*(-AD69+$AD$2))</f>
        <v>73622.065253839886</v>
      </c>
      <c r="AM69" s="3"/>
    </row>
    <row r="70" spans="1:39" x14ac:dyDescent="0.25">
      <c r="A70">
        <v>70</v>
      </c>
      <c r="B70" s="11">
        <v>133289</v>
      </c>
      <c r="C70" s="11">
        <v>2114298</v>
      </c>
      <c r="D70" t="s">
        <v>99</v>
      </c>
      <c r="E70" s="4">
        <v>583</v>
      </c>
      <c r="F70" s="3">
        <v>3197628.75</v>
      </c>
      <c r="G70" s="3">
        <v>989077.9278363632</v>
      </c>
      <c r="H70" s="3">
        <v>204888.82</v>
      </c>
      <c r="I70" s="3">
        <v>1278071.0001543933</v>
      </c>
      <c r="J70" s="3">
        <v>4391595.4978363635</v>
      </c>
      <c r="K70" s="3"/>
      <c r="L70" s="3">
        <f t="shared" si="11"/>
        <v>2192.2315611567637</v>
      </c>
      <c r="M70" s="11"/>
      <c r="N70" s="11"/>
      <c r="O70" s="3"/>
      <c r="P70" s="11"/>
      <c r="Q70" s="11"/>
      <c r="R70" s="11"/>
      <c r="S70" s="11">
        <v>30</v>
      </c>
      <c r="T70" s="11">
        <v>68</v>
      </c>
      <c r="U70" s="11"/>
      <c r="V70" s="3"/>
      <c r="W70" s="11">
        <f t="shared" si="12"/>
        <v>30</v>
      </c>
      <c r="X70" s="11"/>
      <c r="Y70" s="11">
        <f t="shared" si="13"/>
        <v>30</v>
      </c>
      <c r="Z70" s="11">
        <f t="shared" si="14"/>
        <v>68</v>
      </c>
      <c r="AA70" s="6">
        <f t="shared" ref="AA70:AA91" si="27">+Y70/E70</f>
        <v>5.1457975986277875E-2</v>
      </c>
      <c r="AB70" s="6">
        <f t="shared" ref="AB70:AB91" si="28">+Z70/E70</f>
        <v>0.11663807890222985</v>
      </c>
      <c r="AC70" s="3">
        <f t="shared" ref="AC70:AC91" si="29">+I70/Y70</f>
        <v>42602.366671813106</v>
      </c>
      <c r="AD70" s="3">
        <f t="shared" si="15"/>
        <v>13041.540817901972</v>
      </c>
      <c r="AE70" s="3" t="str">
        <f t="shared" si="16"/>
        <v/>
      </c>
      <c r="AF70" s="3">
        <f t="shared" si="22"/>
        <v>13041.540817901972</v>
      </c>
      <c r="AH70" t="str">
        <f t="shared" si="23"/>
        <v>Yes</v>
      </c>
      <c r="AI70" t="str">
        <f t="shared" si="24"/>
        <v/>
      </c>
      <c r="AJ70" s="3">
        <f t="shared" si="25"/>
        <v>2201.6375682918151</v>
      </c>
      <c r="AK70" s="3">
        <f t="shared" si="26"/>
        <v>19814.738114626336</v>
      </c>
    </row>
    <row r="71" spans="1:39" x14ac:dyDescent="0.25">
      <c r="A71">
        <v>71</v>
      </c>
      <c r="B71" s="11">
        <v>100974</v>
      </c>
      <c r="C71" s="11">
        <v>2114505</v>
      </c>
      <c r="D71" t="s">
        <v>100</v>
      </c>
      <c r="E71" s="4">
        <v>1031</v>
      </c>
      <c r="F71" s="3">
        <v>5644450.75</v>
      </c>
      <c r="G71" s="3">
        <v>2096937.0266488648</v>
      </c>
      <c r="H71" s="3">
        <v>368089.89842600003</v>
      </c>
      <c r="I71" s="3">
        <v>2515237.8321078327</v>
      </c>
      <c r="J71" s="3">
        <v>8109477.6750748651</v>
      </c>
      <c r="K71" s="3"/>
      <c r="L71" s="3">
        <f t="shared" ref="L71:L91" si="30">+I71/E71</f>
        <v>2439.609924449886</v>
      </c>
      <c r="M71" s="11"/>
      <c r="N71" s="11"/>
      <c r="O71" s="3"/>
      <c r="P71" s="11">
        <v>16</v>
      </c>
      <c r="Q71" s="11">
        <v>25</v>
      </c>
      <c r="R71" s="11">
        <v>189</v>
      </c>
      <c r="S71" s="11">
        <v>84</v>
      </c>
      <c r="T71" s="11">
        <v>196</v>
      </c>
      <c r="U71" s="11"/>
      <c r="V71" s="3"/>
      <c r="W71" s="11">
        <f t="shared" ref="W71:W91" si="31">+S71-P71-M71</f>
        <v>68</v>
      </c>
      <c r="X71" s="11">
        <v>15</v>
      </c>
      <c r="Y71" s="11">
        <f t="shared" ref="Y71:Y91" si="32">+W71-X71</f>
        <v>53</v>
      </c>
      <c r="Z71" s="11">
        <f t="shared" ref="Z71:Z91" si="33">+T71-Q71-N71</f>
        <v>171</v>
      </c>
      <c r="AA71" s="6">
        <f t="shared" si="27"/>
        <v>5.140640155189137E-2</v>
      </c>
      <c r="AB71" s="6">
        <f t="shared" si="28"/>
        <v>0.1658583899127061</v>
      </c>
      <c r="AC71" s="3">
        <f t="shared" si="29"/>
        <v>47457.31758694024</v>
      </c>
      <c r="AD71" s="3">
        <f t="shared" ref="AD71:AD91" si="34">+I71/(Y71+Z71)</f>
        <v>11228.740321909967</v>
      </c>
      <c r="AE71" s="3" t="str">
        <f t="shared" ref="AE71:AE91" si="35">IF(AD71&lt;6000,+AD71,"")</f>
        <v/>
      </c>
      <c r="AF71" s="3">
        <f t="shared" si="22"/>
        <v>11228.740321909967</v>
      </c>
      <c r="AH71" t="str">
        <f t="shared" si="23"/>
        <v>Yes</v>
      </c>
      <c r="AI71" t="str">
        <f t="shared" si="24"/>
        <v>Yes</v>
      </c>
      <c r="AJ71" s="3">
        <f t="shared" si="25"/>
        <v>4014.4380642838205</v>
      </c>
      <c r="AK71" s="3">
        <f t="shared" si="26"/>
        <v>60216.570964257306</v>
      </c>
      <c r="AL71" s="3">
        <f>((Y71-ROUNDDOWN(+E71*$AA$2,0))*(-AD71+$AD$2))</f>
        <v>60216.570964257306</v>
      </c>
      <c r="AM71" s="3"/>
    </row>
    <row r="72" spans="1:39" x14ac:dyDescent="0.25">
      <c r="A72">
        <v>72</v>
      </c>
      <c r="B72" s="11">
        <v>100975</v>
      </c>
      <c r="C72" s="11">
        <v>2114507</v>
      </c>
      <c r="D72" t="s">
        <v>101</v>
      </c>
      <c r="E72" s="4">
        <v>1191</v>
      </c>
      <c r="F72" s="3">
        <v>6524271.5</v>
      </c>
      <c r="G72" s="3">
        <v>2038905.0205569328</v>
      </c>
      <c r="H72" s="3">
        <v>527140.4192</v>
      </c>
      <c r="I72" s="3">
        <v>2636621.0337062962</v>
      </c>
      <c r="J72" s="3">
        <v>9090316.9397569317</v>
      </c>
      <c r="K72" s="3"/>
      <c r="L72" s="3">
        <f t="shared" si="30"/>
        <v>2213.7876017685107</v>
      </c>
      <c r="M72" s="11"/>
      <c r="N72" s="11"/>
      <c r="O72" s="3"/>
      <c r="P72" s="11">
        <v>2</v>
      </c>
      <c r="Q72" s="11">
        <v>5</v>
      </c>
      <c r="R72" s="11">
        <v>343</v>
      </c>
      <c r="S72" s="11">
        <v>20</v>
      </c>
      <c r="T72" s="11">
        <v>86</v>
      </c>
      <c r="U72" s="11"/>
      <c r="V72" s="3"/>
      <c r="W72" s="11">
        <f t="shared" si="31"/>
        <v>18</v>
      </c>
      <c r="X72" s="11"/>
      <c r="Y72" s="11">
        <f t="shared" si="32"/>
        <v>18</v>
      </c>
      <c r="Z72" s="11">
        <f t="shared" si="33"/>
        <v>81</v>
      </c>
      <c r="AA72" s="6">
        <f t="shared" si="27"/>
        <v>1.5113350125944584E-2</v>
      </c>
      <c r="AB72" s="6">
        <f t="shared" si="28"/>
        <v>6.8010075566750636E-2</v>
      </c>
      <c r="AC72" s="3">
        <f t="shared" si="29"/>
        <v>146478.94631701647</v>
      </c>
      <c r="AD72" s="3">
        <f t="shared" si="34"/>
        <v>26632.535694002992</v>
      </c>
      <c r="AE72" s="3" t="str">
        <f t="shared" si="35"/>
        <v/>
      </c>
      <c r="AF72" s="3" t="str">
        <f t="shared" si="22"/>
        <v/>
      </c>
      <c r="AH72" t="str">
        <f t="shared" si="23"/>
        <v/>
      </c>
      <c r="AI72" t="str">
        <f t="shared" si="24"/>
        <v/>
      </c>
      <c r="AJ72" s="3">
        <f t="shared" si="25"/>
        <v>0</v>
      </c>
      <c r="AK72" s="3" t="str">
        <f t="shared" si="26"/>
        <v/>
      </c>
    </row>
    <row r="73" spans="1:39" x14ac:dyDescent="0.25">
      <c r="A73">
        <v>73</v>
      </c>
      <c r="B73" s="11">
        <v>100977</v>
      </c>
      <c r="C73" s="11">
        <v>2114722</v>
      </c>
      <c r="D73" t="s">
        <v>102</v>
      </c>
      <c r="E73" s="4">
        <v>1032</v>
      </c>
      <c r="F73" s="3">
        <v>5654296.5</v>
      </c>
      <c r="G73" s="3">
        <v>1737701.401757864</v>
      </c>
      <c r="H73" s="3">
        <v>173020.69964400001</v>
      </c>
      <c r="I73" s="3">
        <v>2159336.4513066076</v>
      </c>
      <c r="J73" s="3">
        <v>7565018.6014018646</v>
      </c>
      <c r="K73" s="3"/>
      <c r="L73" s="3">
        <f t="shared" si="30"/>
        <v>2092.3802822738444</v>
      </c>
      <c r="M73" s="11"/>
      <c r="N73" s="11"/>
      <c r="O73" s="3"/>
      <c r="P73" s="11">
        <v>12</v>
      </c>
      <c r="Q73" s="11">
        <v>31</v>
      </c>
      <c r="R73" s="11">
        <v>414</v>
      </c>
      <c r="S73" s="11">
        <v>81</v>
      </c>
      <c r="T73" s="11">
        <v>115</v>
      </c>
      <c r="U73" s="11"/>
      <c r="V73" s="3"/>
      <c r="W73" s="11">
        <f t="shared" si="31"/>
        <v>69</v>
      </c>
      <c r="X73" s="11"/>
      <c r="Y73" s="11">
        <f t="shared" si="32"/>
        <v>69</v>
      </c>
      <c r="Z73" s="11">
        <f t="shared" si="33"/>
        <v>84</v>
      </c>
      <c r="AA73" s="6">
        <f t="shared" si="27"/>
        <v>6.6860465116279064E-2</v>
      </c>
      <c r="AB73" s="6">
        <f t="shared" si="28"/>
        <v>8.1395348837209308E-2</v>
      </c>
      <c r="AC73" s="3">
        <f t="shared" si="29"/>
        <v>31294.731178356633</v>
      </c>
      <c r="AD73" s="3">
        <f t="shared" si="34"/>
        <v>14113.310139258872</v>
      </c>
      <c r="AE73" s="3" t="str">
        <f t="shared" si="35"/>
        <v/>
      </c>
      <c r="AF73" s="3">
        <f t="shared" si="22"/>
        <v>14113.310139258872</v>
      </c>
      <c r="AH73" t="str">
        <f t="shared" si="23"/>
        <v>Yes</v>
      </c>
      <c r="AI73" t="str">
        <f t="shared" si="24"/>
        <v/>
      </c>
      <c r="AJ73" s="3">
        <f t="shared" si="25"/>
        <v>1129.8682469349151</v>
      </c>
      <c r="AK73" s="3">
        <f t="shared" si="26"/>
        <v>35025.915654982367</v>
      </c>
    </row>
    <row r="74" spans="1:39" x14ac:dyDescent="0.25">
      <c r="A74">
        <v>74</v>
      </c>
      <c r="B74" s="11">
        <v>100978</v>
      </c>
      <c r="C74" s="11">
        <v>2114726</v>
      </c>
      <c r="D74" t="s">
        <v>103</v>
      </c>
      <c r="E74" s="4">
        <v>679</v>
      </c>
      <c r="F74" s="3">
        <v>3730550.5</v>
      </c>
      <c r="G74" s="3">
        <v>1050125.8959212841</v>
      </c>
      <c r="H74" s="3">
        <v>139452.82</v>
      </c>
      <c r="I74" s="3">
        <v>1426999.7319847618</v>
      </c>
      <c r="J74" s="3">
        <v>4920129.2159212846</v>
      </c>
      <c r="K74" s="3"/>
      <c r="L74" s="3">
        <f t="shared" si="30"/>
        <v>2101.6196347345535</v>
      </c>
      <c r="M74" s="11"/>
      <c r="N74" s="11"/>
      <c r="O74" s="3"/>
      <c r="P74" s="11">
        <v>2</v>
      </c>
      <c r="Q74" s="11">
        <v>18</v>
      </c>
      <c r="R74" s="11">
        <v>280</v>
      </c>
      <c r="S74" s="11">
        <v>12</v>
      </c>
      <c r="T74" s="11">
        <v>81</v>
      </c>
      <c r="U74" s="11"/>
      <c r="V74" s="3"/>
      <c r="W74" s="11">
        <f t="shared" si="31"/>
        <v>10</v>
      </c>
      <c r="X74" s="11"/>
      <c r="Y74" s="11">
        <f t="shared" si="32"/>
        <v>10</v>
      </c>
      <c r="Z74" s="11">
        <f t="shared" si="33"/>
        <v>63</v>
      </c>
      <c r="AA74" s="6">
        <f t="shared" si="27"/>
        <v>1.4727540500736377E-2</v>
      </c>
      <c r="AB74" s="6">
        <f t="shared" si="28"/>
        <v>9.2783505154639179E-2</v>
      </c>
      <c r="AC74" s="3">
        <f t="shared" si="29"/>
        <v>142699.97319847619</v>
      </c>
      <c r="AD74" s="3">
        <f t="shared" si="34"/>
        <v>19547.941534037833</v>
      </c>
      <c r="AE74" s="3" t="str">
        <f t="shared" si="35"/>
        <v/>
      </c>
      <c r="AF74" s="3" t="str">
        <f t="shared" si="22"/>
        <v/>
      </c>
      <c r="AH74" t="str">
        <f t="shared" si="23"/>
        <v/>
      </c>
      <c r="AI74" t="str">
        <f t="shared" si="24"/>
        <v/>
      </c>
      <c r="AJ74" s="3">
        <f t="shared" si="25"/>
        <v>0</v>
      </c>
      <c r="AK74" s="3" t="str">
        <f t="shared" si="26"/>
        <v/>
      </c>
    </row>
    <row r="75" spans="1:39" x14ac:dyDescent="0.25">
      <c r="A75">
        <v>75</v>
      </c>
      <c r="B75" s="11">
        <v>137016</v>
      </c>
      <c r="C75" s="11">
        <v>2112000</v>
      </c>
      <c r="D75" t="s">
        <v>104</v>
      </c>
      <c r="E75" s="4">
        <v>284</v>
      </c>
      <c r="F75" s="3">
        <v>1049959.3600000001</v>
      </c>
      <c r="G75" s="3">
        <v>188262.61614320346</v>
      </c>
      <c r="H75" s="3">
        <v>163018.8812</v>
      </c>
      <c r="I75" s="3">
        <v>357806.35549497005</v>
      </c>
      <c r="J75" s="3">
        <v>1401240.8573432036</v>
      </c>
      <c r="K75" s="3"/>
      <c r="L75" s="3">
        <f t="shared" si="30"/>
        <v>1259.8815334329931</v>
      </c>
      <c r="M75" s="11"/>
      <c r="N75" s="11"/>
      <c r="O75" s="3"/>
      <c r="P75" s="11"/>
      <c r="Q75" s="11"/>
      <c r="R75" s="11"/>
      <c r="S75" s="11">
        <v>7</v>
      </c>
      <c r="T75" s="11">
        <v>26</v>
      </c>
      <c r="U75" s="11"/>
      <c r="V75" s="3"/>
      <c r="W75" s="11">
        <f t="shared" si="31"/>
        <v>7</v>
      </c>
      <c r="X75" s="11"/>
      <c r="Y75" s="11">
        <f t="shared" si="32"/>
        <v>7</v>
      </c>
      <c r="Z75" s="11">
        <f t="shared" si="33"/>
        <v>26</v>
      </c>
      <c r="AA75" s="6">
        <f t="shared" si="27"/>
        <v>2.464788732394366E-2</v>
      </c>
      <c r="AB75" s="6">
        <f t="shared" si="28"/>
        <v>9.154929577464789E-2</v>
      </c>
      <c r="AC75" s="3">
        <f t="shared" si="29"/>
        <v>51115.193642138576</v>
      </c>
      <c r="AD75" s="3">
        <f t="shared" si="34"/>
        <v>10842.616833180911</v>
      </c>
      <c r="AE75" s="3" t="str">
        <f t="shared" si="35"/>
        <v/>
      </c>
      <c r="AF75" s="3">
        <f t="shared" ref="AF75:AF83" si="36">IF(AD75&lt;$AD$1,+AD75,"")</f>
        <v>10842.616833180911</v>
      </c>
      <c r="AH75" t="str">
        <f t="shared" ref="AH75:AH83" si="37">+IF(AA75&gt;$AA$1, "Yes", "")</f>
        <v/>
      </c>
      <c r="AI75" t="str">
        <f t="shared" ref="AI75:AI83" si="38">+IF(AB75&gt;$AB$1, "Yes", "")</f>
        <v/>
      </c>
      <c r="AJ75" s="3">
        <f t="shared" ref="AJ75:AJ83" si="39">IF(AH75="Yes",+$AD$1-AD75,0)</f>
        <v>0</v>
      </c>
      <c r="AK75" s="3" t="str">
        <f t="shared" ref="AK75:AK83" si="40">IF(AJ75&gt;0,(Y75-ROUNDDOWN(+E75*$AA$1,0))*(-AD75+$AD$1),"")</f>
        <v/>
      </c>
    </row>
    <row r="76" spans="1:39" x14ac:dyDescent="0.25">
      <c r="A76">
        <v>76</v>
      </c>
      <c r="B76" s="11">
        <v>140096</v>
      </c>
      <c r="C76" s="11">
        <v>2112001</v>
      </c>
      <c r="D76" t="s">
        <v>105</v>
      </c>
      <c r="E76" s="4">
        <v>603</v>
      </c>
      <c r="F76" s="3">
        <v>2229315.12</v>
      </c>
      <c r="G76" s="3">
        <v>936242.18602119968</v>
      </c>
      <c r="H76" s="3">
        <v>317068.90292000002</v>
      </c>
      <c r="I76" s="3">
        <v>1096128.3856281321</v>
      </c>
      <c r="J76" s="3">
        <v>3482626.2089411998</v>
      </c>
      <c r="K76" s="3"/>
      <c r="L76" s="3">
        <f t="shared" si="30"/>
        <v>1817.7916842920931</v>
      </c>
      <c r="M76" s="11">
        <v>1</v>
      </c>
      <c r="N76" s="11"/>
      <c r="O76" s="3"/>
      <c r="P76" s="11"/>
      <c r="Q76" s="11"/>
      <c r="R76" s="11"/>
      <c r="S76" s="11">
        <v>12</v>
      </c>
      <c r="T76" s="11">
        <v>25</v>
      </c>
      <c r="U76" s="11"/>
      <c r="V76" s="3"/>
      <c r="W76" s="11">
        <f t="shared" si="31"/>
        <v>11</v>
      </c>
      <c r="X76" s="11"/>
      <c r="Y76" s="11">
        <f t="shared" si="32"/>
        <v>11</v>
      </c>
      <c r="Z76" s="11">
        <f t="shared" si="33"/>
        <v>25</v>
      </c>
      <c r="AA76" s="6">
        <f t="shared" si="27"/>
        <v>1.824212271973466E-2</v>
      </c>
      <c r="AB76" s="6">
        <f t="shared" si="28"/>
        <v>4.1459369817578771E-2</v>
      </c>
      <c r="AC76" s="3">
        <f t="shared" si="29"/>
        <v>99648.035057102927</v>
      </c>
      <c r="AD76" s="3">
        <f t="shared" si="34"/>
        <v>30448.010711892559</v>
      </c>
      <c r="AE76" s="3" t="str">
        <f t="shared" si="35"/>
        <v/>
      </c>
      <c r="AF76" s="3" t="str">
        <f t="shared" si="36"/>
        <v/>
      </c>
      <c r="AH76" t="str">
        <f t="shared" si="37"/>
        <v/>
      </c>
      <c r="AI76" t="str">
        <f t="shared" si="38"/>
        <v/>
      </c>
      <c r="AJ76" s="3">
        <f t="shared" si="39"/>
        <v>0</v>
      </c>
      <c r="AK76" s="3" t="str">
        <f t="shared" si="40"/>
        <v/>
      </c>
    </row>
    <row r="77" spans="1:39" x14ac:dyDescent="0.25">
      <c r="A77">
        <v>77</v>
      </c>
      <c r="B77" s="11">
        <v>138276</v>
      </c>
      <c r="C77" s="11">
        <v>2112008</v>
      </c>
      <c r="D77" t="s">
        <v>106</v>
      </c>
      <c r="E77" s="4">
        <v>201</v>
      </c>
      <c r="F77" s="3">
        <v>743105.04</v>
      </c>
      <c r="G77" s="3">
        <v>237170.72299283801</v>
      </c>
      <c r="H77" s="3">
        <v>200100.82</v>
      </c>
      <c r="I77" s="3">
        <v>359431.56226201239</v>
      </c>
      <c r="J77" s="3">
        <v>1180376.582992838</v>
      </c>
      <c r="K77" s="3"/>
      <c r="L77" s="3">
        <f t="shared" si="30"/>
        <v>1788.2167276717034</v>
      </c>
      <c r="M77" s="11">
        <v>1</v>
      </c>
      <c r="N77" s="11"/>
      <c r="O77" s="3"/>
      <c r="P77" s="11"/>
      <c r="Q77" s="11"/>
      <c r="R77" s="11"/>
      <c r="S77" s="11">
        <v>6</v>
      </c>
      <c r="T77" s="11">
        <v>5</v>
      </c>
      <c r="U77" s="11"/>
      <c r="V77" s="3"/>
      <c r="W77" s="11">
        <f t="shared" si="31"/>
        <v>5</v>
      </c>
      <c r="X77" s="11"/>
      <c r="Y77" s="11">
        <f t="shared" si="32"/>
        <v>5</v>
      </c>
      <c r="Z77" s="11">
        <f t="shared" si="33"/>
        <v>5</v>
      </c>
      <c r="AA77" s="6">
        <f t="shared" si="27"/>
        <v>2.4875621890547265E-2</v>
      </c>
      <c r="AB77" s="6">
        <f t="shared" si="28"/>
        <v>2.4875621890547265E-2</v>
      </c>
      <c r="AC77" s="3">
        <f t="shared" si="29"/>
        <v>71886.312452402475</v>
      </c>
      <c r="AD77" s="3">
        <f t="shared" si="34"/>
        <v>35943.156226201238</v>
      </c>
      <c r="AE77" s="3" t="str">
        <f t="shared" si="35"/>
        <v/>
      </c>
      <c r="AF77" s="3" t="str">
        <f t="shared" si="36"/>
        <v/>
      </c>
      <c r="AH77" t="str">
        <f t="shared" si="37"/>
        <v/>
      </c>
      <c r="AI77" t="str">
        <f t="shared" si="38"/>
        <v/>
      </c>
      <c r="AJ77" s="3">
        <f t="shared" si="39"/>
        <v>0</v>
      </c>
      <c r="AK77" s="3" t="str">
        <f t="shared" si="40"/>
        <v/>
      </c>
    </row>
    <row r="78" spans="1:39" x14ac:dyDescent="0.25">
      <c r="A78">
        <v>78</v>
      </c>
      <c r="B78" s="11">
        <v>141039</v>
      </c>
      <c r="C78" s="11">
        <v>2112009</v>
      </c>
      <c r="D78" t="s">
        <v>107</v>
      </c>
      <c r="E78" s="4">
        <v>295</v>
      </c>
      <c r="F78" s="3">
        <v>1090626.8</v>
      </c>
      <c r="G78" s="3">
        <v>202098.49238766578</v>
      </c>
      <c r="H78" s="3">
        <v>139452.82</v>
      </c>
      <c r="I78" s="3">
        <v>412569.0013778102</v>
      </c>
      <c r="J78" s="3">
        <v>1432178.1123876658</v>
      </c>
      <c r="K78" s="3"/>
      <c r="L78" s="3">
        <f t="shared" si="30"/>
        <v>1398.5389877213904</v>
      </c>
      <c r="M78" s="11"/>
      <c r="N78" s="11"/>
      <c r="O78" s="3"/>
      <c r="P78" s="11"/>
      <c r="Q78" s="11"/>
      <c r="R78" s="11"/>
      <c r="S78" s="11">
        <v>5</v>
      </c>
      <c r="T78" s="11">
        <v>16</v>
      </c>
      <c r="U78" s="11"/>
      <c r="V78" s="3"/>
      <c r="W78" s="11">
        <f t="shared" si="31"/>
        <v>5</v>
      </c>
      <c r="X78" s="11"/>
      <c r="Y78" s="11">
        <f t="shared" si="32"/>
        <v>5</v>
      </c>
      <c r="Z78" s="11">
        <f t="shared" si="33"/>
        <v>16</v>
      </c>
      <c r="AA78" s="6">
        <f t="shared" si="27"/>
        <v>1.6949152542372881E-2</v>
      </c>
      <c r="AB78" s="6">
        <f t="shared" si="28"/>
        <v>5.4237288135593219E-2</v>
      </c>
      <c r="AC78" s="3">
        <f t="shared" si="29"/>
        <v>82513.80027556204</v>
      </c>
      <c r="AD78" s="3">
        <f t="shared" si="34"/>
        <v>19646.142922752868</v>
      </c>
      <c r="AE78" s="3" t="str">
        <f t="shared" si="35"/>
        <v/>
      </c>
      <c r="AF78" s="3" t="str">
        <f t="shared" si="36"/>
        <v/>
      </c>
      <c r="AH78" t="str">
        <f t="shared" si="37"/>
        <v/>
      </c>
      <c r="AI78" t="str">
        <f t="shared" si="38"/>
        <v/>
      </c>
      <c r="AJ78" s="3">
        <f t="shared" si="39"/>
        <v>0</v>
      </c>
      <c r="AK78" s="3" t="str">
        <f t="shared" si="40"/>
        <v/>
      </c>
    </row>
    <row r="79" spans="1:39" x14ac:dyDescent="0.25">
      <c r="A79">
        <v>79</v>
      </c>
      <c r="B79" s="11">
        <v>140064</v>
      </c>
      <c r="C79" s="11">
        <v>2112145</v>
      </c>
      <c r="D79" t="s">
        <v>108</v>
      </c>
      <c r="E79" s="4">
        <v>613</v>
      </c>
      <c r="F79" s="3">
        <v>2266285.52</v>
      </c>
      <c r="G79" s="3">
        <v>818633.66028680629</v>
      </c>
      <c r="H79" s="3">
        <v>157503.574055</v>
      </c>
      <c r="I79" s="3">
        <v>1072792.6206396751</v>
      </c>
      <c r="J79" s="3">
        <v>3242422.7543418063</v>
      </c>
      <c r="K79" s="3"/>
      <c r="L79" s="3">
        <f t="shared" si="30"/>
        <v>1750.0695279603183</v>
      </c>
      <c r="M79" s="11">
        <v>4</v>
      </c>
      <c r="N79" s="11">
        <v>2</v>
      </c>
      <c r="O79" s="3"/>
      <c r="P79" s="11"/>
      <c r="Q79" s="11"/>
      <c r="R79" s="11"/>
      <c r="S79" s="11">
        <v>43</v>
      </c>
      <c r="T79" s="11">
        <v>39</v>
      </c>
      <c r="U79" s="11"/>
      <c r="V79" s="3"/>
      <c r="W79" s="11">
        <f t="shared" si="31"/>
        <v>39</v>
      </c>
      <c r="X79" s="11">
        <v>30</v>
      </c>
      <c r="Y79" s="11">
        <f t="shared" si="32"/>
        <v>9</v>
      </c>
      <c r="Z79" s="11">
        <f t="shared" si="33"/>
        <v>37</v>
      </c>
      <c r="AA79" s="6">
        <f t="shared" si="27"/>
        <v>1.468189233278956E-2</v>
      </c>
      <c r="AB79" s="6">
        <f t="shared" si="28"/>
        <v>6.0358890701468187E-2</v>
      </c>
      <c r="AC79" s="3">
        <f t="shared" si="29"/>
        <v>119199.18007107501</v>
      </c>
      <c r="AD79" s="3">
        <f t="shared" si="34"/>
        <v>23321.578709558155</v>
      </c>
      <c r="AE79" s="3" t="str">
        <f t="shared" si="35"/>
        <v/>
      </c>
      <c r="AF79" s="3" t="str">
        <f t="shared" si="36"/>
        <v/>
      </c>
      <c r="AH79" t="str">
        <f t="shared" si="37"/>
        <v/>
      </c>
      <c r="AI79" t="str">
        <f t="shared" si="38"/>
        <v/>
      </c>
      <c r="AJ79" s="3">
        <f t="shared" si="39"/>
        <v>0</v>
      </c>
      <c r="AK79" s="3" t="str">
        <f t="shared" si="40"/>
        <v/>
      </c>
    </row>
    <row r="80" spans="1:39" x14ac:dyDescent="0.25">
      <c r="A80">
        <v>80</v>
      </c>
      <c r="B80" s="11">
        <v>144699</v>
      </c>
      <c r="C80" s="11">
        <v>2112159</v>
      </c>
      <c r="D80" t="s">
        <v>109</v>
      </c>
      <c r="E80" s="4">
        <v>408</v>
      </c>
      <c r="F80" s="3">
        <v>1508392.32</v>
      </c>
      <c r="G80" s="3">
        <v>597536.69950233377</v>
      </c>
      <c r="H80" s="3">
        <v>262071.65218</v>
      </c>
      <c r="I80" s="3">
        <v>756270.12788497796</v>
      </c>
      <c r="J80" s="3">
        <v>2368000.671682334</v>
      </c>
      <c r="K80" s="3"/>
      <c r="L80" s="3">
        <f t="shared" si="30"/>
        <v>1853.603254620044</v>
      </c>
      <c r="M80" s="11"/>
      <c r="N80" s="11">
        <v>2</v>
      </c>
      <c r="O80" s="3"/>
      <c r="P80" s="11"/>
      <c r="Q80" s="11"/>
      <c r="R80" s="11"/>
      <c r="S80" s="11">
        <v>25</v>
      </c>
      <c r="T80" s="11">
        <v>56</v>
      </c>
      <c r="U80" s="11"/>
      <c r="V80" s="3"/>
      <c r="W80" s="11">
        <f t="shared" si="31"/>
        <v>25</v>
      </c>
      <c r="X80" s="11"/>
      <c r="Y80" s="11">
        <f t="shared" si="32"/>
        <v>25</v>
      </c>
      <c r="Z80" s="11">
        <f t="shared" si="33"/>
        <v>54</v>
      </c>
      <c r="AA80" s="6">
        <f t="shared" si="27"/>
        <v>6.1274509803921566E-2</v>
      </c>
      <c r="AB80" s="6">
        <f t="shared" si="28"/>
        <v>0.13235294117647059</v>
      </c>
      <c r="AC80" s="3">
        <f t="shared" si="29"/>
        <v>30250.805115399118</v>
      </c>
      <c r="AD80" s="3">
        <f t="shared" si="34"/>
        <v>9573.0395934807329</v>
      </c>
      <c r="AE80" s="3" t="str">
        <f t="shared" si="35"/>
        <v/>
      </c>
      <c r="AF80" s="3">
        <f t="shared" si="36"/>
        <v>9573.0395934807329</v>
      </c>
      <c r="AH80" t="str">
        <f t="shared" si="37"/>
        <v>Yes</v>
      </c>
      <c r="AI80" t="str">
        <f t="shared" si="38"/>
        <v/>
      </c>
      <c r="AJ80" s="3">
        <f t="shared" si="39"/>
        <v>2343.3489625484108</v>
      </c>
      <c r="AK80" s="3">
        <f t="shared" si="40"/>
        <v>25776.838588032519</v>
      </c>
    </row>
    <row r="81" spans="1:39" x14ac:dyDescent="0.25">
      <c r="A81">
        <v>81</v>
      </c>
      <c r="B81" s="11">
        <v>137682</v>
      </c>
      <c r="C81" s="11">
        <v>2112557</v>
      </c>
      <c r="D81" t="s">
        <v>110</v>
      </c>
      <c r="E81" s="4">
        <v>307</v>
      </c>
      <c r="F81" s="3">
        <v>1134991.28</v>
      </c>
      <c r="G81" s="3">
        <v>431543.80315967253</v>
      </c>
      <c r="H81" s="3">
        <v>145739.82526000001</v>
      </c>
      <c r="I81" s="3">
        <v>552081.88288311358</v>
      </c>
      <c r="J81" s="3">
        <v>1712274.9084196726</v>
      </c>
      <c r="K81" s="3"/>
      <c r="L81" s="3">
        <f t="shared" si="30"/>
        <v>1798.3123220948326</v>
      </c>
      <c r="M81" s="11"/>
      <c r="N81" s="11"/>
      <c r="O81" s="3"/>
      <c r="P81" s="11"/>
      <c r="Q81" s="11"/>
      <c r="R81" s="11"/>
      <c r="S81" s="11">
        <v>8</v>
      </c>
      <c r="T81" s="11">
        <v>20</v>
      </c>
      <c r="U81" s="11"/>
      <c r="V81" s="3"/>
      <c r="W81" s="11">
        <f t="shared" si="31"/>
        <v>8</v>
      </c>
      <c r="X81" s="11"/>
      <c r="Y81" s="11">
        <f t="shared" si="32"/>
        <v>8</v>
      </c>
      <c r="Z81" s="11">
        <f t="shared" si="33"/>
        <v>20</v>
      </c>
      <c r="AA81" s="6">
        <f t="shared" si="27"/>
        <v>2.6058631921824105E-2</v>
      </c>
      <c r="AB81" s="6">
        <f t="shared" si="28"/>
        <v>6.5146579804560262E-2</v>
      </c>
      <c r="AC81" s="3">
        <f t="shared" si="29"/>
        <v>69010.235360389197</v>
      </c>
      <c r="AD81" s="3">
        <f t="shared" si="34"/>
        <v>19717.210102968344</v>
      </c>
      <c r="AE81" s="3" t="str">
        <f t="shared" si="35"/>
        <v/>
      </c>
      <c r="AF81" s="3" t="str">
        <f t="shared" si="36"/>
        <v/>
      </c>
      <c r="AH81" t="str">
        <f t="shared" si="37"/>
        <v/>
      </c>
      <c r="AI81" t="str">
        <f t="shared" si="38"/>
        <v/>
      </c>
      <c r="AJ81" s="3">
        <f t="shared" si="39"/>
        <v>0</v>
      </c>
      <c r="AK81" s="3" t="str">
        <f t="shared" si="40"/>
        <v/>
      </c>
    </row>
    <row r="82" spans="1:39" x14ac:dyDescent="0.25">
      <c r="A82">
        <v>82</v>
      </c>
      <c r="B82" s="11">
        <v>144235</v>
      </c>
      <c r="C82" s="11">
        <v>2112568</v>
      </c>
      <c r="D82" t="s">
        <v>111</v>
      </c>
      <c r="E82" s="4">
        <v>608</v>
      </c>
      <c r="F82" s="3">
        <v>2247800.3199999998</v>
      </c>
      <c r="G82" s="3">
        <v>916822.06822043541</v>
      </c>
      <c r="H82" s="3">
        <v>151878.56136000002</v>
      </c>
      <c r="I82" s="3">
        <v>1157556.3529587095</v>
      </c>
      <c r="J82" s="3">
        <v>3316500.9495804352</v>
      </c>
      <c r="K82" s="3"/>
      <c r="L82" s="3">
        <f t="shared" si="30"/>
        <v>1903.8755805241933</v>
      </c>
      <c r="M82" s="11">
        <v>1</v>
      </c>
      <c r="N82" s="11">
        <v>3</v>
      </c>
      <c r="O82" s="3"/>
      <c r="P82" s="11"/>
      <c r="Q82" s="11"/>
      <c r="R82" s="11"/>
      <c r="S82" s="11">
        <v>24</v>
      </c>
      <c r="T82" s="11">
        <v>166</v>
      </c>
      <c r="U82" s="11"/>
      <c r="V82" s="3"/>
      <c r="W82" s="11">
        <f t="shared" si="31"/>
        <v>23</v>
      </c>
      <c r="X82" s="11"/>
      <c r="Y82" s="11">
        <f t="shared" si="32"/>
        <v>23</v>
      </c>
      <c r="Z82" s="11">
        <f t="shared" si="33"/>
        <v>163</v>
      </c>
      <c r="AA82" s="6">
        <f t="shared" si="27"/>
        <v>3.7828947368421052E-2</v>
      </c>
      <c r="AB82" s="6">
        <f t="shared" si="28"/>
        <v>0.26809210526315791</v>
      </c>
      <c r="AC82" s="3">
        <f t="shared" si="29"/>
        <v>50328.537085161282</v>
      </c>
      <c r="AD82" s="3">
        <f t="shared" si="34"/>
        <v>6223.4212524661798</v>
      </c>
      <c r="AE82" s="3" t="str">
        <f t="shared" si="35"/>
        <v/>
      </c>
      <c r="AF82" s="3">
        <f t="shared" si="36"/>
        <v>6223.4212524661798</v>
      </c>
      <c r="AH82" t="str">
        <f t="shared" si="37"/>
        <v>Yes</v>
      </c>
      <c r="AI82" t="str">
        <f t="shared" si="38"/>
        <v>Yes</v>
      </c>
      <c r="AJ82" s="3">
        <f t="shared" si="39"/>
        <v>5692.9673035629639</v>
      </c>
      <c r="AK82" s="3">
        <f t="shared" si="40"/>
        <v>5692.9673035629639</v>
      </c>
      <c r="AL82" s="3">
        <f t="shared" ref="AL82:AL83" si="41">((Y82-ROUNDDOWN(+E82*$AA$1,0))*(-AD82+$AD$1))</f>
        <v>5692.9673035629639</v>
      </c>
      <c r="AM82" s="3"/>
    </row>
    <row r="83" spans="1:39" x14ac:dyDescent="0.25">
      <c r="A83">
        <v>83</v>
      </c>
      <c r="B83" s="11">
        <v>144236</v>
      </c>
      <c r="C83" s="11">
        <v>2112920</v>
      </c>
      <c r="D83" t="s">
        <v>112</v>
      </c>
      <c r="E83" s="4">
        <v>212</v>
      </c>
      <c r="F83" s="3">
        <v>783772.48</v>
      </c>
      <c r="G83" s="3">
        <v>312810.84661125415</v>
      </c>
      <c r="H83" s="3">
        <v>344966.83280999999</v>
      </c>
      <c r="I83" s="3">
        <v>382375.17487559794</v>
      </c>
      <c r="J83" s="3">
        <v>1441550.1594212542</v>
      </c>
      <c r="K83" s="3"/>
      <c r="L83" s="3">
        <f t="shared" si="30"/>
        <v>1803.6564852622544</v>
      </c>
      <c r="M83" s="11"/>
      <c r="N83" s="11">
        <v>5</v>
      </c>
      <c r="O83" s="3"/>
      <c r="P83" s="11"/>
      <c r="Q83" s="11"/>
      <c r="R83" s="11"/>
      <c r="S83" s="11">
        <v>13</v>
      </c>
      <c r="T83" s="11">
        <v>39</v>
      </c>
      <c r="U83" s="11"/>
      <c r="V83" s="3"/>
      <c r="W83" s="11">
        <f t="shared" si="31"/>
        <v>13</v>
      </c>
      <c r="X83" s="11"/>
      <c r="Y83" s="11">
        <f t="shared" si="32"/>
        <v>13</v>
      </c>
      <c r="Z83" s="11">
        <f t="shared" si="33"/>
        <v>34</v>
      </c>
      <c r="AA83" s="6">
        <f t="shared" si="27"/>
        <v>6.1320754716981132E-2</v>
      </c>
      <c r="AB83" s="6">
        <f t="shared" si="28"/>
        <v>0.16037735849056603</v>
      </c>
      <c r="AC83" s="3">
        <f t="shared" si="29"/>
        <v>29413.474990430612</v>
      </c>
      <c r="AD83" s="3">
        <f t="shared" si="34"/>
        <v>8135.6420186297437</v>
      </c>
      <c r="AE83" s="3" t="str">
        <f t="shared" si="35"/>
        <v/>
      </c>
      <c r="AF83" s="3">
        <f t="shared" si="36"/>
        <v>8135.6420186297437</v>
      </c>
      <c r="AH83" t="str">
        <f t="shared" si="37"/>
        <v>Yes</v>
      </c>
      <c r="AI83" t="str">
        <f t="shared" si="38"/>
        <v>Yes</v>
      </c>
      <c r="AJ83" s="3">
        <f t="shared" si="39"/>
        <v>3780.7465373994</v>
      </c>
      <c r="AK83" s="3">
        <f t="shared" si="40"/>
        <v>22684.4792243964</v>
      </c>
      <c r="AL83" s="3">
        <f t="shared" si="41"/>
        <v>22684.4792243964</v>
      </c>
      <c r="AM83" s="3"/>
    </row>
    <row r="84" spans="1:39" x14ac:dyDescent="0.25">
      <c r="A84">
        <v>84</v>
      </c>
      <c r="B84" s="11">
        <v>138202</v>
      </c>
      <c r="C84" s="11">
        <v>2114000</v>
      </c>
      <c r="D84" t="s">
        <v>113</v>
      </c>
      <c r="E84" s="4">
        <v>297</v>
      </c>
      <c r="F84" s="3">
        <v>1623187.25</v>
      </c>
      <c r="G84" s="3">
        <v>577738.13585175108</v>
      </c>
      <c r="H84" s="3">
        <v>185513.75780000002</v>
      </c>
      <c r="I84" s="3">
        <v>701962.93279369653</v>
      </c>
      <c r="J84" s="3">
        <v>2386439.1436517509</v>
      </c>
      <c r="K84" s="3"/>
      <c r="L84" s="3">
        <f t="shared" si="30"/>
        <v>2363.5115582279345</v>
      </c>
      <c r="M84" s="11"/>
      <c r="N84" s="11"/>
      <c r="O84" s="3"/>
      <c r="P84" s="11"/>
      <c r="Q84" s="11"/>
      <c r="R84" s="11"/>
      <c r="S84" s="11">
        <v>7</v>
      </c>
      <c r="T84" s="11">
        <v>69</v>
      </c>
      <c r="U84" s="11"/>
      <c r="V84" s="3"/>
      <c r="W84" s="11">
        <f t="shared" si="31"/>
        <v>7</v>
      </c>
      <c r="X84" s="11"/>
      <c r="Y84" s="11">
        <f t="shared" si="32"/>
        <v>7</v>
      </c>
      <c r="Z84" s="11">
        <f t="shared" si="33"/>
        <v>69</v>
      </c>
      <c r="AA84" s="6">
        <f t="shared" si="27"/>
        <v>2.3569023569023569E-2</v>
      </c>
      <c r="AB84" s="6">
        <f t="shared" si="28"/>
        <v>0.23232323232323232</v>
      </c>
      <c r="AC84" s="3">
        <f t="shared" si="29"/>
        <v>100280.41897052807</v>
      </c>
      <c r="AD84" s="3">
        <f t="shared" si="34"/>
        <v>9236.3543788644274</v>
      </c>
      <c r="AE84" s="3" t="str">
        <f t="shared" si="35"/>
        <v/>
      </c>
      <c r="AF84" s="3">
        <f>IF(AD84&lt;$AD$2,+AD84,"")</f>
        <v>9236.3543788644274</v>
      </c>
      <c r="AH84" t="str">
        <f t="shared" ref="AH84:AH90" si="42">+IF(AA84&gt;$AA$2, "Yes", "")</f>
        <v/>
      </c>
      <c r="AI84" t="str">
        <f t="shared" ref="AI84:AI91" si="43">+IF(AB84&gt;$AB$2, "Yes", "")</f>
        <v>Yes</v>
      </c>
      <c r="AJ84" s="3">
        <f t="shared" ref="AJ84:AJ90" si="44">IF(AH84="Yes",+$AD$2-AD84,0)</f>
        <v>0</v>
      </c>
      <c r="AK84" s="3" t="str">
        <f t="shared" ref="AK84:AK90" si="45">IF(AJ84&gt;0,(Y84-ROUNDDOWN(+E84*$AA$2,0))*(-AD84+$AD$2),"")</f>
        <v/>
      </c>
    </row>
    <row r="85" spans="1:39" x14ac:dyDescent="0.25">
      <c r="A85">
        <v>85</v>
      </c>
      <c r="B85" s="11">
        <v>141133</v>
      </c>
      <c r="C85" s="11">
        <v>2114001</v>
      </c>
      <c r="D85" t="s">
        <v>114</v>
      </c>
      <c r="E85" s="4">
        <v>407</v>
      </c>
      <c r="F85" s="3">
        <v>2246303.5</v>
      </c>
      <c r="G85" s="3">
        <v>871063.53494292009</v>
      </c>
      <c r="H85" s="3">
        <v>139452.82</v>
      </c>
      <c r="I85" s="3">
        <v>1137566.9160560425</v>
      </c>
      <c r="J85" s="3">
        <v>3256819.8549429202</v>
      </c>
      <c r="K85" s="3"/>
      <c r="L85" s="3">
        <f t="shared" si="30"/>
        <v>2795.0047077544041</v>
      </c>
      <c r="M85" s="11"/>
      <c r="N85" s="11"/>
      <c r="O85" s="3"/>
      <c r="P85" s="11"/>
      <c r="Q85" s="11"/>
      <c r="R85" s="11"/>
      <c r="S85" s="11">
        <v>8</v>
      </c>
      <c r="T85" s="11">
        <v>55</v>
      </c>
      <c r="U85" s="11"/>
      <c r="V85" s="3"/>
      <c r="W85" s="11">
        <f t="shared" si="31"/>
        <v>8</v>
      </c>
      <c r="X85" s="11"/>
      <c r="Y85" s="11">
        <f t="shared" si="32"/>
        <v>8</v>
      </c>
      <c r="Z85" s="11">
        <f t="shared" si="33"/>
        <v>55</v>
      </c>
      <c r="AA85" s="6">
        <f t="shared" si="27"/>
        <v>1.9656019656019656E-2</v>
      </c>
      <c r="AB85" s="6">
        <f t="shared" si="28"/>
        <v>0.13513513513513514</v>
      </c>
      <c r="AC85" s="3">
        <f t="shared" si="29"/>
        <v>142195.86450700532</v>
      </c>
      <c r="AD85" s="3">
        <f t="shared" si="34"/>
        <v>18056.617715175278</v>
      </c>
      <c r="AE85" s="3" t="str">
        <f t="shared" si="35"/>
        <v/>
      </c>
      <c r="AF85" s="3" t="str">
        <f t="shared" ref="AF85:AF90" si="46">IF(AD85&lt;$AD$2,+AD85,"")</f>
        <v/>
      </c>
      <c r="AH85" t="str">
        <f t="shared" si="42"/>
        <v/>
      </c>
      <c r="AI85" t="str">
        <f t="shared" si="43"/>
        <v>Yes</v>
      </c>
      <c r="AJ85" s="3">
        <f t="shared" si="44"/>
        <v>0</v>
      </c>
      <c r="AK85" s="3" t="str">
        <f t="shared" si="45"/>
        <v/>
      </c>
    </row>
    <row r="86" spans="1:39" x14ac:dyDescent="0.25">
      <c r="A86">
        <v>86</v>
      </c>
      <c r="B86" s="11">
        <v>142879</v>
      </c>
      <c r="C86" s="11">
        <v>2114003</v>
      </c>
      <c r="D86" t="s">
        <v>115</v>
      </c>
      <c r="E86" s="4">
        <v>343</v>
      </c>
      <c r="F86" s="3">
        <v>1836538.25</v>
      </c>
      <c r="G86" s="3">
        <v>482227.95456992323</v>
      </c>
      <c r="H86" s="3">
        <v>139452.82</v>
      </c>
      <c r="I86" s="3">
        <v>627203.67881174432</v>
      </c>
      <c r="J86" s="3">
        <v>2458219.0245699231</v>
      </c>
      <c r="K86" s="3"/>
      <c r="L86" s="3">
        <f t="shared" si="30"/>
        <v>1828.5821539701001</v>
      </c>
      <c r="M86" s="11"/>
      <c r="N86" s="11"/>
      <c r="O86" s="3"/>
      <c r="P86" s="11"/>
      <c r="Q86" s="11"/>
      <c r="R86" s="11"/>
      <c r="S86" s="11">
        <v>21</v>
      </c>
      <c r="T86" s="11">
        <v>45</v>
      </c>
      <c r="U86" s="11"/>
      <c r="V86" s="3"/>
      <c r="W86" s="11">
        <f t="shared" si="31"/>
        <v>21</v>
      </c>
      <c r="X86" s="11"/>
      <c r="Y86" s="11">
        <f t="shared" si="32"/>
        <v>21</v>
      </c>
      <c r="Z86" s="11">
        <f t="shared" si="33"/>
        <v>45</v>
      </c>
      <c r="AA86" s="6">
        <f t="shared" si="27"/>
        <v>6.1224489795918366E-2</v>
      </c>
      <c r="AB86" s="6">
        <f t="shared" si="28"/>
        <v>0.13119533527696792</v>
      </c>
      <c r="AC86" s="3">
        <f t="shared" si="29"/>
        <v>29866.841848178301</v>
      </c>
      <c r="AD86" s="3">
        <f t="shared" si="34"/>
        <v>9503.0860426021864</v>
      </c>
      <c r="AE86" s="3" t="str">
        <f t="shared" si="35"/>
        <v/>
      </c>
      <c r="AF86" s="3">
        <f t="shared" si="46"/>
        <v>9503.0860426021864</v>
      </c>
      <c r="AH86" t="str">
        <f t="shared" si="42"/>
        <v>Yes</v>
      </c>
      <c r="AI86" t="str">
        <f t="shared" si="43"/>
        <v>Yes</v>
      </c>
      <c r="AJ86" s="3">
        <f t="shared" si="44"/>
        <v>5740.0923435916011</v>
      </c>
      <c r="AK86" s="3">
        <f t="shared" si="45"/>
        <v>51660.831092324413</v>
      </c>
      <c r="AL86" s="3">
        <f>((Y86-ROUNDDOWN(+E86*$AA$2,0))*(-AD86+$AD$2))</f>
        <v>51660.831092324413</v>
      </c>
      <c r="AM86" s="3"/>
    </row>
    <row r="87" spans="1:39" x14ac:dyDescent="0.25">
      <c r="A87">
        <v>87</v>
      </c>
      <c r="B87" s="11">
        <v>144756</v>
      </c>
      <c r="C87" s="11">
        <v>2114005</v>
      </c>
      <c r="D87" t="s">
        <v>116</v>
      </c>
      <c r="E87" s="4">
        <v>69</v>
      </c>
      <c r="F87" s="3">
        <v>405392.25</v>
      </c>
      <c r="G87" s="3">
        <v>143744.48029415467</v>
      </c>
      <c r="H87" s="3">
        <v>139452.82</v>
      </c>
      <c r="I87" s="3">
        <v>142776.54139415466</v>
      </c>
      <c r="J87" s="3">
        <v>688589.55029415479</v>
      </c>
      <c r="K87" s="3"/>
      <c r="L87" s="3">
        <f t="shared" si="30"/>
        <v>2069.2252375964445</v>
      </c>
      <c r="M87" s="11"/>
      <c r="N87" s="11"/>
      <c r="O87" s="3"/>
      <c r="P87" s="11">
        <v>8</v>
      </c>
      <c r="Q87" s="11">
        <v>51</v>
      </c>
      <c r="R87" s="11">
        <v>324</v>
      </c>
      <c r="S87" s="11">
        <v>8</v>
      </c>
      <c r="T87" s="11">
        <v>64</v>
      </c>
      <c r="U87" s="11"/>
      <c r="V87" s="3"/>
      <c r="W87" s="11">
        <f t="shared" si="31"/>
        <v>0</v>
      </c>
      <c r="X87" s="11"/>
      <c r="Y87" s="11">
        <f t="shared" si="32"/>
        <v>0</v>
      </c>
      <c r="Z87" s="11">
        <f t="shared" si="33"/>
        <v>13</v>
      </c>
      <c r="AA87" s="6">
        <f t="shared" si="27"/>
        <v>0</v>
      </c>
      <c r="AB87" s="6">
        <f t="shared" si="28"/>
        <v>0.18840579710144928</v>
      </c>
      <c r="AC87" s="3" t="e">
        <f t="shared" si="29"/>
        <v>#DIV/0!</v>
      </c>
      <c r="AD87" s="3">
        <f t="shared" si="34"/>
        <v>10982.810876473435</v>
      </c>
      <c r="AE87" s="3" t="str">
        <f t="shared" si="35"/>
        <v/>
      </c>
      <c r="AF87" s="3">
        <f t="shared" si="46"/>
        <v>10982.810876473435</v>
      </c>
      <c r="AH87" t="str">
        <f t="shared" si="42"/>
        <v/>
      </c>
      <c r="AI87" t="str">
        <f t="shared" si="43"/>
        <v>Yes</v>
      </c>
      <c r="AJ87" s="3">
        <f t="shared" si="44"/>
        <v>0</v>
      </c>
      <c r="AK87" s="3" t="str">
        <f t="shared" si="45"/>
        <v/>
      </c>
    </row>
    <row r="88" spans="1:39" x14ac:dyDescent="0.25">
      <c r="A88">
        <v>88</v>
      </c>
      <c r="B88" s="11">
        <v>143629</v>
      </c>
      <c r="C88" s="11">
        <v>2114242</v>
      </c>
      <c r="D88" t="s">
        <v>117</v>
      </c>
      <c r="E88" s="4">
        <v>1134</v>
      </c>
      <c r="F88" s="3">
        <v>6185411.75</v>
      </c>
      <c r="G88" s="3">
        <v>1862138.6951656367</v>
      </c>
      <c r="H88" s="3">
        <v>519241.40502000001</v>
      </c>
      <c r="I88" s="3">
        <v>2376617.4600162543</v>
      </c>
      <c r="J88" s="3">
        <v>8566791.8501856364</v>
      </c>
      <c r="K88" s="3"/>
      <c r="L88" s="3">
        <f t="shared" si="30"/>
        <v>2095.7825926069263</v>
      </c>
      <c r="M88" s="11"/>
      <c r="N88" s="11"/>
      <c r="O88" s="3"/>
      <c r="P88" s="11">
        <v>2</v>
      </c>
      <c r="Q88" s="11">
        <v>26</v>
      </c>
      <c r="R88" s="11">
        <v>363</v>
      </c>
      <c r="S88" s="11">
        <v>33</v>
      </c>
      <c r="T88" s="11">
        <v>137</v>
      </c>
      <c r="U88" s="11"/>
      <c r="V88" s="3"/>
      <c r="W88" s="11">
        <f t="shared" si="31"/>
        <v>31</v>
      </c>
      <c r="X88" s="11"/>
      <c r="Y88" s="11">
        <f t="shared" si="32"/>
        <v>31</v>
      </c>
      <c r="Z88" s="11">
        <f t="shared" si="33"/>
        <v>111</v>
      </c>
      <c r="AA88" s="6">
        <f t="shared" si="27"/>
        <v>2.7336860670194002E-2</v>
      </c>
      <c r="AB88" s="6">
        <f t="shared" si="28"/>
        <v>9.7883597883597878E-2</v>
      </c>
      <c r="AC88" s="3">
        <f t="shared" si="29"/>
        <v>76665.07935536305</v>
      </c>
      <c r="AD88" s="3">
        <f t="shared" si="34"/>
        <v>16736.742676170805</v>
      </c>
      <c r="AE88" s="3" t="str">
        <f t="shared" si="35"/>
        <v/>
      </c>
      <c r="AF88" s="3" t="str">
        <f t="shared" si="46"/>
        <v/>
      </c>
      <c r="AH88" t="str">
        <f t="shared" si="42"/>
        <v/>
      </c>
      <c r="AI88" t="str">
        <f t="shared" si="43"/>
        <v/>
      </c>
      <c r="AJ88" s="3">
        <f t="shared" si="44"/>
        <v>0</v>
      </c>
      <c r="AK88" s="3" t="str">
        <f t="shared" si="45"/>
        <v/>
      </c>
    </row>
    <row r="89" spans="1:39" x14ac:dyDescent="0.25">
      <c r="A89">
        <v>89</v>
      </c>
      <c r="B89" s="11">
        <v>144700</v>
      </c>
      <c r="C89" s="11">
        <v>2114276</v>
      </c>
      <c r="D89" t="s">
        <v>118</v>
      </c>
      <c r="E89" s="4">
        <v>908</v>
      </c>
      <c r="F89" s="3">
        <v>4965470.5</v>
      </c>
      <c r="G89" s="3">
        <v>1500330.5325886654</v>
      </c>
      <c r="H89" s="3">
        <v>422808.83168499998</v>
      </c>
      <c r="I89" s="3">
        <v>1935628.6964531508</v>
      </c>
      <c r="J89" s="3">
        <v>6888609.8642736655</v>
      </c>
      <c r="K89" s="3"/>
      <c r="L89" s="3">
        <f t="shared" si="30"/>
        <v>2131.7496656973026</v>
      </c>
      <c r="M89" s="11"/>
      <c r="N89" s="11"/>
      <c r="O89" s="3"/>
      <c r="P89" s="11">
        <v>11</v>
      </c>
      <c r="Q89" s="11">
        <v>12</v>
      </c>
      <c r="R89" s="11">
        <v>297</v>
      </c>
      <c r="S89" s="11">
        <v>41</v>
      </c>
      <c r="T89" s="11">
        <v>75</v>
      </c>
      <c r="U89" s="11"/>
      <c r="V89" s="3"/>
      <c r="W89" s="11">
        <f t="shared" si="31"/>
        <v>30</v>
      </c>
      <c r="X89" s="11"/>
      <c r="Y89" s="11">
        <f t="shared" si="32"/>
        <v>30</v>
      </c>
      <c r="Z89" s="11">
        <f t="shared" si="33"/>
        <v>63</v>
      </c>
      <c r="AA89" s="6">
        <f t="shared" si="27"/>
        <v>3.3039647577092511E-2</v>
      </c>
      <c r="AB89" s="6">
        <f t="shared" si="28"/>
        <v>6.9383259911894271E-2</v>
      </c>
      <c r="AC89" s="3">
        <f t="shared" si="29"/>
        <v>64520.956548438364</v>
      </c>
      <c r="AD89" s="3">
        <f t="shared" si="34"/>
        <v>20813.211789818826</v>
      </c>
      <c r="AE89" s="3" t="str">
        <f t="shared" si="35"/>
        <v/>
      </c>
      <c r="AF89" s="3" t="str">
        <f t="shared" si="46"/>
        <v/>
      </c>
      <c r="AH89" t="str">
        <f t="shared" si="42"/>
        <v/>
      </c>
      <c r="AI89" t="str">
        <f t="shared" si="43"/>
        <v/>
      </c>
      <c r="AJ89" s="3">
        <f t="shared" si="44"/>
        <v>0</v>
      </c>
      <c r="AK89" s="3" t="str">
        <f t="shared" si="45"/>
        <v/>
      </c>
    </row>
    <row r="90" spans="1:39" x14ac:dyDescent="0.25">
      <c r="A90">
        <v>90</v>
      </c>
      <c r="B90" s="11">
        <v>137789</v>
      </c>
      <c r="C90" s="11">
        <v>2114284</v>
      </c>
      <c r="D90" t="s">
        <v>119</v>
      </c>
      <c r="E90" s="4">
        <v>804</v>
      </c>
      <c r="F90" s="3">
        <v>4417972.5</v>
      </c>
      <c r="G90" s="3">
        <v>1576019.9215512713</v>
      </c>
      <c r="H90" s="3">
        <v>164411.42118</v>
      </c>
      <c r="I90" s="3">
        <v>2118262.8217470287</v>
      </c>
      <c r="J90" s="3">
        <v>6158403.8427312709</v>
      </c>
      <c r="K90" s="3"/>
      <c r="L90" s="3">
        <f t="shared" si="30"/>
        <v>2634.65525092914</v>
      </c>
      <c r="M90" s="11"/>
      <c r="N90" s="11"/>
      <c r="O90" s="3"/>
      <c r="P90" s="11">
        <v>7</v>
      </c>
      <c r="Q90" s="11">
        <v>13</v>
      </c>
      <c r="R90" s="11">
        <v>311</v>
      </c>
      <c r="S90" s="11">
        <v>36</v>
      </c>
      <c r="T90" s="11">
        <v>97</v>
      </c>
      <c r="U90" s="11"/>
      <c r="V90" s="3"/>
      <c r="W90" s="11">
        <f t="shared" si="31"/>
        <v>29</v>
      </c>
      <c r="X90" s="11"/>
      <c r="Y90" s="11">
        <f t="shared" si="32"/>
        <v>29</v>
      </c>
      <c r="Z90" s="11">
        <f t="shared" si="33"/>
        <v>84</v>
      </c>
      <c r="AA90" s="6">
        <f t="shared" si="27"/>
        <v>3.6069651741293535E-2</v>
      </c>
      <c r="AB90" s="6">
        <f t="shared" si="28"/>
        <v>0.1044776119402985</v>
      </c>
      <c r="AC90" s="3">
        <f t="shared" si="29"/>
        <v>73043.545577483746</v>
      </c>
      <c r="AD90" s="3">
        <f t="shared" si="34"/>
        <v>18745.688688026803</v>
      </c>
      <c r="AE90" s="3" t="str">
        <f t="shared" si="35"/>
        <v/>
      </c>
      <c r="AF90" s="3" t="str">
        <f t="shared" si="46"/>
        <v/>
      </c>
      <c r="AH90" t="str">
        <f t="shared" si="42"/>
        <v/>
      </c>
      <c r="AI90" t="str">
        <f t="shared" si="43"/>
        <v/>
      </c>
      <c r="AJ90" s="3">
        <f t="shared" si="44"/>
        <v>0</v>
      </c>
      <c r="AK90" s="3" t="str">
        <f t="shared" si="45"/>
        <v/>
      </c>
    </row>
    <row r="91" spans="1:39" x14ac:dyDescent="0.25">
      <c r="A91">
        <v>91</v>
      </c>
      <c r="B91" s="11">
        <v>143379</v>
      </c>
      <c r="C91" s="11">
        <v>2114277</v>
      </c>
      <c r="D91" t="s">
        <v>120</v>
      </c>
      <c r="E91" s="4">
        <v>1555</v>
      </c>
      <c r="F91" s="3">
        <v>7858441.2599999998</v>
      </c>
      <c r="G91" s="3">
        <v>2570052.2596547036</v>
      </c>
      <c r="H91" s="3">
        <v>192095.983756</v>
      </c>
      <c r="I91" s="3">
        <v>4194066.5971763488</v>
      </c>
      <c r="J91" s="3">
        <v>10620589.503410703</v>
      </c>
      <c r="K91" s="3"/>
      <c r="L91" s="3">
        <f t="shared" si="30"/>
        <v>2697.1489370908994</v>
      </c>
      <c r="M91" s="11"/>
      <c r="N91" s="11"/>
      <c r="O91" s="3"/>
      <c r="P91" s="11">
        <v>2</v>
      </c>
      <c r="Q91" s="11">
        <v>13</v>
      </c>
      <c r="R91" s="11">
        <v>198</v>
      </c>
      <c r="S91" s="11">
        <v>119</v>
      </c>
      <c r="T91" s="11">
        <v>186</v>
      </c>
      <c r="U91" s="11"/>
      <c r="V91" s="3"/>
      <c r="W91" s="11">
        <f t="shared" si="31"/>
        <v>117</v>
      </c>
      <c r="X91" s="11">
        <v>24</v>
      </c>
      <c r="Y91" s="11">
        <f t="shared" si="32"/>
        <v>93</v>
      </c>
      <c r="Z91" s="11">
        <f t="shared" si="33"/>
        <v>173</v>
      </c>
      <c r="AA91" s="6">
        <f t="shared" si="27"/>
        <v>5.9807073954983921E-2</v>
      </c>
      <c r="AB91" s="6">
        <f t="shared" si="28"/>
        <v>0.11125401929260451</v>
      </c>
      <c r="AC91" s="3">
        <f t="shared" si="29"/>
        <v>45097.490292218805</v>
      </c>
      <c r="AD91" s="3">
        <f t="shared" si="34"/>
        <v>15767.167658557702</v>
      </c>
      <c r="AE91" s="3" t="str">
        <f t="shared" si="35"/>
        <v/>
      </c>
      <c r="AF91" s="3" t="str">
        <f>IF(AD91&lt;$AD$3,+AD91,"")</f>
        <v/>
      </c>
      <c r="AH91" t="str">
        <f>+IF(AA91&gt;$AA$3, "Yes", "")</f>
        <v>Yes</v>
      </c>
      <c r="AI91" t="str">
        <f t="shared" si="43"/>
        <v/>
      </c>
      <c r="AJ91" s="3">
        <f>IF(AH91="Yes",+$AD$3-AD91,0)</f>
        <v>-3148.3813558387083</v>
      </c>
      <c r="AK91" s="3" t="str">
        <f>IF(AJ91&gt;0,(Y91-ROUNDDOWN(+E91*$AA$3,0))*(-AD91+$AD$3),"")</f>
        <v/>
      </c>
    </row>
    <row r="92" spans="1:39" x14ac:dyDescent="0.25">
      <c r="A92">
        <v>92</v>
      </c>
      <c r="B92" s="11" t="s">
        <v>121</v>
      </c>
      <c r="C92" s="11" t="s">
        <v>121</v>
      </c>
      <c r="D92" t="s">
        <v>121</v>
      </c>
      <c r="E92" s="4" t="s">
        <v>121</v>
      </c>
      <c r="F92" s="3" t="s">
        <v>121</v>
      </c>
      <c r="G92" s="3" t="s">
        <v>121</v>
      </c>
      <c r="H92" s="3" t="s">
        <v>121</v>
      </c>
      <c r="I92" s="3" t="s">
        <v>121</v>
      </c>
      <c r="J92" s="3" t="s">
        <v>121</v>
      </c>
      <c r="K92" s="3"/>
      <c r="L92" s="3"/>
      <c r="M92" s="11"/>
      <c r="N92" s="11"/>
      <c r="O92" s="3"/>
      <c r="P92" s="11"/>
      <c r="Q92" s="11"/>
      <c r="R92" s="11"/>
      <c r="S92" s="11"/>
      <c r="T92" s="11"/>
      <c r="U92" s="11"/>
      <c r="V92" s="3"/>
      <c r="W92" s="11"/>
      <c r="X92" s="11"/>
      <c r="Y92" s="11"/>
      <c r="Z92" s="11"/>
      <c r="AA92" s="3"/>
      <c r="AB92" s="3"/>
      <c r="AC92" s="3"/>
      <c r="AD92" s="3"/>
      <c r="AE92" s="3"/>
      <c r="AF92" s="3"/>
    </row>
    <row r="93" spans="1:39" x14ac:dyDescent="0.25">
      <c r="A93">
        <v>92</v>
      </c>
      <c r="B93" s="11" t="s">
        <v>121</v>
      </c>
      <c r="C93" s="11" t="s">
        <v>121</v>
      </c>
      <c r="D93" t="s">
        <v>121</v>
      </c>
      <c r="E93" s="4" t="s">
        <v>121</v>
      </c>
      <c r="F93" s="3" t="s">
        <v>121</v>
      </c>
      <c r="G93" s="3" t="s">
        <v>121</v>
      </c>
      <c r="H93" s="3" t="s">
        <v>121</v>
      </c>
      <c r="I93" s="3" t="s">
        <v>121</v>
      </c>
      <c r="J93" s="3" t="s">
        <v>121</v>
      </c>
      <c r="K93" s="3"/>
      <c r="L93" s="3"/>
      <c r="M93" s="11"/>
      <c r="N93" s="11"/>
      <c r="O93" s="3"/>
      <c r="P93" s="11"/>
      <c r="Q93" s="11"/>
      <c r="R93" s="11"/>
      <c r="S93" s="11"/>
      <c r="T93" s="11"/>
      <c r="U93" s="11"/>
      <c r="V93" s="3"/>
      <c r="W93" s="11"/>
      <c r="X93" s="11"/>
      <c r="Y93" s="11"/>
      <c r="Z93" s="11" t="s">
        <v>122</v>
      </c>
      <c r="AA93" s="3"/>
      <c r="AB93" s="3"/>
      <c r="AC93" s="3"/>
      <c r="AD93" s="3"/>
      <c r="AE93" s="3"/>
      <c r="AF93" s="3"/>
    </row>
    <row r="94" spans="1:39" x14ac:dyDescent="0.25">
      <c r="A94">
        <v>92</v>
      </c>
      <c r="B94" s="11" t="s">
        <v>121</v>
      </c>
      <c r="C94" s="11" t="s">
        <v>121</v>
      </c>
      <c r="D94" t="s">
        <v>121</v>
      </c>
      <c r="E94" s="4" t="s">
        <v>121</v>
      </c>
      <c r="F94" s="3" t="s">
        <v>121</v>
      </c>
      <c r="G94" s="3" t="s">
        <v>121</v>
      </c>
      <c r="H94" s="3" t="s">
        <v>121</v>
      </c>
      <c r="I94" s="3" t="s">
        <v>121</v>
      </c>
      <c r="J94" s="3" t="s">
        <v>121</v>
      </c>
      <c r="K94" s="3"/>
      <c r="L94" s="3"/>
      <c r="M94" s="11"/>
      <c r="N94" s="11"/>
      <c r="O94" s="3"/>
      <c r="P94" s="11"/>
      <c r="Q94" s="11"/>
      <c r="R94" s="11"/>
      <c r="S94" s="11"/>
      <c r="T94" s="11"/>
      <c r="U94" s="11"/>
      <c r="V94" s="3"/>
      <c r="W94" s="11"/>
      <c r="X94" s="11"/>
      <c r="Y94" s="11"/>
      <c r="Z94" s="11"/>
      <c r="AA94" s="3"/>
      <c r="AB94" s="3"/>
      <c r="AC94" s="3"/>
      <c r="AD94" s="3"/>
      <c r="AE94" s="3"/>
      <c r="AF94" s="3"/>
    </row>
    <row r="95" spans="1:39" x14ac:dyDescent="0.25">
      <c r="A95">
        <v>92</v>
      </c>
      <c r="B95" s="11" t="s">
        <v>121</v>
      </c>
      <c r="C95" s="11" t="s">
        <v>121</v>
      </c>
      <c r="D95" t="s">
        <v>121</v>
      </c>
      <c r="E95" s="4" t="s">
        <v>121</v>
      </c>
      <c r="F95" s="3" t="s">
        <v>121</v>
      </c>
      <c r="G95" s="3" t="s">
        <v>121</v>
      </c>
      <c r="H95" s="3" t="s">
        <v>121</v>
      </c>
      <c r="I95" s="3" t="s">
        <v>121</v>
      </c>
      <c r="J95" s="3" t="s">
        <v>121</v>
      </c>
      <c r="K95" s="3"/>
      <c r="L95" s="3"/>
      <c r="M95" s="11"/>
      <c r="N95" s="11"/>
      <c r="O95" s="3"/>
      <c r="P95" s="11"/>
      <c r="Q95" s="11"/>
      <c r="R95" s="11"/>
      <c r="S95" s="11"/>
      <c r="T95" s="11"/>
      <c r="U95" s="11"/>
      <c r="V95" s="3"/>
      <c r="W95" s="11"/>
      <c r="X95" s="11"/>
      <c r="Y95" s="11"/>
      <c r="Z95" s="11"/>
      <c r="AA95" s="3"/>
      <c r="AB95" s="3"/>
      <c r="AC95" s="3"/>
      <c r="AD95" s="3"/>
      <c r="AE95" s="3"/>
      <c r="AF95" s="3"/>
    </row>
    <row r="96" spans="1:39" x14ac:dyDescent="0.25">
      <c r="A96">
        <v>92</v>
      </c>
      <c r="B96" s="11" t="s">
        <v>121</v>
      </c>
      <c r="C96" s="11" t="s">
        <v>121</v>
      </c>
      <c r="D96" t="s">
        <v>121</v>
      </c>
      <c r="E96" s="4" t="s">
        <v>121</v>
      </c>
      <c r="F96" s="3" t="s">
        <v>121</v>
      </c>
      <c r="G96" s="3" t="s">
        <v>121</v>
      </c>
      <c r="H96" s="3" t="s">
        <v>121</v>
      </c>
      <c r="I96" s="3" t="s">
        <v>121</v>
      </c>
      <c r="J96" s="3" t="s">
        <v>121</v>
      </c>
      <c r="K96" s="3"/>
      <c r="L96" s="3"/>
      <c r="M96" s="11"/>
      <c r="N96" s="11"/>
      <c r="O96" s="3"/>
      <c r="P96" s="11"/>
      <c r="Q96" s="11"/>
      <c r="R96" s="11"/>
      <c r="S96" s="11"/>
      <c r="T96" s="11"/>
      <c r="U96" s="11"/>
      <c r="V96" s="3"/>
      <c r="W96" s="11"/>
      <c r="X96" s="11"/>
      <c r="Y96" s="11"/>
      <c r="Z96" s="11"/>
      <c r="AA96" s="3"/>
      <c r="AB96" s="3"/>
      <c r="AC96" s="3"/>
      <c r="AD96" s="3"/>
      <c r="AE96" s="3"/>
      <c r="AF96" s="3"/>
    </row>
    <row r="97" spans="1:32" x14ac:dyDescent="0.25">
      <c r="A97">
        <v>92</v>
      </c>
      <c r="B97" s="11" t="s">
        <v>121</v>
      </c>
      <c r="C97" s="11" t="s">
        <v>121</v>
      </c>
      <c r="D97" t="s">
        <v>121</v>
      </c>
      <c r="E97" s="4" t="s">
        <v>121</v>
      </c>
      <c r="F97" s="3" t="s">
        <v>121</v>
      </c>
      <c r="G97" s="3" t="s">
        <v>121</v>
      </c>
      <c r="H97" s="3" t="s">
        <v>121</v>
      </c>
      <c r="I97" s="3" t="s">
        <v>121</v>
      </c>
      <c r="J97" s="3" t="s">
        <v>121</v>
      </c>
      <c r="K97" s="3"/>
      <c r="L97" s="3"/>
      <c r="M97" s="11"/>
      <c r="N97" s="11"/>
      <c r="O97" s="3"/>
      <c r="P97" s="11"/>
      <c r="Q97" s="11"/>
      <c r="R97" s="11"/>
      <c r="S97" s="11"/>
      <c r="T97" s="11"/>
      <c r="U97" s="11"/>
      <c r="V97" s="3"/>
      <c r="W97" s="11"/>
      <c r="X97" s="11"/>
      <c r="Y97" s="11"/>
      <c r="Z97" s="11"/>
      <c r="AA97" s="3"/>
      <c r="AB97" s="3"/>
      <c r="AC97" s="3"/>
      <c r="AD97" s="3"/>
      <c r="AE97" s="3"/>
      <c r="AF97" s="3"/>
    </row>
    <row r="98" spans="1:32" x14ac:dyDescent="0.25">
      <c r="A98">
        <v>92</v>
      </c>
      <c r="B98" s="11" t="s">
        <v>121</v>
      </c>
      <c r="C98" s="11" t="s">
        <v>121</v>
      </c>
      <c r="D98" t="s">
        <v>121</v>
      </c>
      <c r="E98" s="4" t="s">
        <v>121</v>
      </c>
      <c r="F98" s="3" t="s">
        <v>121</v>
      </c>
      <c r="G98" s="3" t="s">
        <v>121</v>
      </c>
      <c r="H98" s="3" t="s">
        <v>121</v>
      </c>
      <c r="I98" s="3" t="s">
        <v>121</v>
      </c>
      <c r="J98" s="3" t="s">
        <v>121</v>
      </c>
      <c r="K98" s="3"/>
      <c r="L98" s="3"/>
      <c r="M98" s="11"/>
      <c r="N98" s="11"/>
      <c r="O98" s="3"/>
      <c r="P98" s="11"/>
      <c r="Q98" s="11"/>
      <c r="R98" s="11"/>
      <c r="S98" s="11"/>
      <c r="T98" s="11"/>
      <c r="U98" s="11"/>
      <c r="V98" s="3"/>
      <c r="W98" s="11"/>
      <c r="X98" s="11"/>
      <c r="Y98" s="11"/>
      <c r="Z98" s="11"/>
      <c r="AA98" s="3"/>
      <c r="AB98" s="3"/>
      <c r="AC98" s="3"/>
      <c r="AD98" s="3"/>
      <c r="AE98" s="3"/>
      <c r="AF98" s="3"/>
    </row>
    <row r="99" spans="1:32" x14ac:dyDescent="0.25">
      <c r="A99">
        <v>92</v>
      </c>
      <c r="B99" s="11" t="s">
        <v>121</v>
      </c>
      <c r="C99" s="11" t="s">
        <v>121</v>
      </c>
      <c r="D99" t="s">
        <v>121</v>
      </c>
      <c r="E99" s="4" t="s">
        <v>121</v>
      </c>
      <c r="F99" s="3" t="s">
        <v>121</v>
      </c>
      <c r="G99" s="3" t="s">
        <v>121</v>
      </c>
      <c r="H99" s="3" t="s">
        <v>121</v>
      </c>
      <c r="I99" s="3" t="s">
        <v>121</v>
      </c>
      <c r="J99" s="3" t="s">
        <v>121</v>
      </c>
      <c r="K99" s="3"/>
      <c r="L99" s="3"/>
      <c r="M99" s="11"/>
      <c r="N99" s="11"/>
      <c r="O99" s="3"/>
      <c r="P99" s="11"/>
      <c r="Q99" s="11"/>
      <c r="R99" s="11"/>
      <c r="S99" s="11"/>
      <c r="T99" s="11"/>
      <c r="U99" s="11"/>
      <c r="V99" s="3"/>
      <c r="W99" s="11"/>
      <c r="X99" s="11"/>
      <c r="Y99" s="11"/>
      <c r="Z99" s="11"/>
      <c r="AA99" s="3"/>
      <c r="AB99" s="3"/>
      <c r="AC99" s="3"/>
      <c r="AD99" s="3"/>
      <c r="AE99" s="3"/>
      <c r="AF99" s="3"/>
    </row>
    <row r="100" spans="1:32" x14ac:dyDescent="0.25">
      <c r="A100">
        <v>92</v>
      </c>
      <c r="B100" s="11" t="s">
        <v>121</v>
      </c>
      <c r="C100" s="11" t="s">
        <v>121</v>
      </c>
      <c r="D100" t="s">
        <v>121</v>
      </c>
      <c r="E100" s="4" t="s">
        <v>121</v>
      </c>
      <c r="F100" s="3" t="s">
        <v>121</v>
      </c>
      <c r="G100" s="3" t="s">
        <v>121</v>
      </c>
      <c r="H100" s="3" t="s">
        <v>121</v>
      </c>
      <c r="I100" s="3" t="s">
        <v>121</v>
      </c>
      <c r="J100" s="3" t="s">
        <v>121</v>
      </c>
      <c r="K100" s="3"/>
      <c r="L100" s="3"/>
      <c r="M100" s="11"/>
      <c r="N100" s="11"/>
      <c r="O100" s="3"/>
      <c r="P100" s="11"/>
      <c r="Q100" s="11"/>
      <c r="R100" s="11"/>
      <c r="S100" s="11"/>
      <c r="T100" s="11"/>
      <c r="U100" s="11"/>
      <c r="V100" s="3"/>
      <c r="W100" s="11"/>
      <c r="X100" s="11"/>
      <c r="Y100" s="11"/>
      <c r="Z100" s="11"/>
      <c r="AA100" s="3"/>
      <c r="AB100" s="3"/>
      <c r="AC100" s="3"/>
      <c r="AD100" s="3"/>
      <c r="AE100" s="3"/>
      <c r="AF100" s="3"/>
    </row>
    <row r="101" spans="1:32" x14ac:dyDescent="0.25">
      <c r="A101">
        <v>92</v>
      </c>
      <c r="B101" s="11" t="s">
        <v>121</v>
      </c>
      <c r="C101" s="11" t="s">
        <v>121</v>
      </c>
      <c r="D101" t="s">
        <v>121</v>
      </c>
      <c r="E101" s="4" t="s">
        <v>121</v>
      </c>
      <c r="F101" s="3" t="s">
        <v>121</v>
      </c>
      <c r="G101" s="3" t="s">
        <v>121</v>
      </c>
      <c r="H101" s="3" t="s">
        <v>121</v>
      </c>
      <c r="I101" s="3" t="s">
        <v>121</v>
      </c>
      <c r="J101" s="3" t="s">
        <v>121</v>
      </c>
      <c r="M101" s="11"/>
      <c r="N101" s="11"/>
      <c r="P101" s="11"/>
      <c r="Q101" s="11"/>
      <c r="R101" s="11"/>
      <c r="S101" s="11"/>
      <c r="T101" s="11"/>
      <c r="U101" s="11"/>
      <c r="W101" s="11"/>
      <c r="X101" s="11"/>
      <c r="Y101" s="11"/>
      <c r="Z101" s="11"/>
      <c r="AE101" s="3"/>
      <c r="AF101" s="3"/>
    </row>
    <row r="102" spans="1:32" x14ac:dyDescent="0.25">
      <c r="A102">
        <v>92</v>
      </c>
      <c r="B102" s="11" t="s">
        <v>121</v>
      </c>
      <c r="C102" s="11" t="s">
        <v>121</v>
      </c>
      <c r="D102" t="s">
        <v>121</v>
      </c>
      <c r="E102" s="4" t="s">
        <v>121</v>
      </c>
      <c r="F102" s="3" t="s">
        <v>121</v>
      </c>
      <c r="G102" s="3" t="s">
        <v>121</v>
      </c>
      <c r="H102" s="3" t="s">
        <v>121</v>
      </c>
      <c r="I102" s="3" t="s">
        <v>121</v>
      </c>
      <c r="J102" s="3" t="s">
        <v>121</v>
      </c>
      <c r="M102" s="11"/>
      <c r="N102" s="11"/>
      <c r="P102" s="11"/>
      <c r="Q102" s="11"/>
      <c r="R102" s="11"/>
      <c r="S102" s="11"/>
      <c r="T102" s="11"/>
      <c r="U102" s="11"/>
      <c r="W102" s="11"/>
      <c r="X102" s="11"/>
      <c r="Y102" s="11"/>
      <c r="Z102" s="11"/>
      <c r="AE102" s="3"/>
      <c r="AF102" s="3"/>
    </row>
    <row r="103" spans="1:32" x14ac:dyDescent="0.25">
      <c r="A103">
        <v>92</v>
      </c>
      <c r="B103" s="11" t="s">
        <v>121</v>
      </c>
      <c r="C103" s="11" t="s">
        <v>121</v>
      </c>
      <c r="D103" t="s">
        <v>121</v>
      </c>
      <c r="E103" s="4" t="s">
        <v>121</v>
      </c>
      <c r="F103" s="3" t="s">
        <v>121</v>
      </c>
      <c r="G103" s="3" t="s">
        <v>121</v>
      </c>
      <c r="H103" s="3" t="s">
        <v>121</v>
      </c>
      <c r="I103" s="3" t="s">
        <v>121</v>
      </c>
      <c r="J103" s="3" t="s">
        <v>121</v>
      </c>
      <c r="M103" s="11"/>
      <c r="N103" s="11"/>
      <c r="P103" s="11"/>
      <c r="Q103" s="11"/>
      <c r="R103" s="11"/>
      <c r="S103" s="11"/>
      <c r="T103" s="11"/>
      <c r="U103" s="11"/>
      <c r="W103" s="11"/>
      <c r="X103" s="11"/>
      <c r="Y103" s="11"/>
      <c r="Z103" s="11"/>
      <c r="AE103" s="3"/>
      <c r="AF103" s="3"/>
    </row>
    <row r="104" spans="1:32" x14ac:dyDescent="0.25">
      <c r="A104">
        <v>92</v>
      </c>
      <c r="B104" s="11" t="s">
        <v>121</v>
      </c>
      <c r="C104" s="11" t="s">
        <v>121</v>
      </c>
      <c r="D104" t="s">
        <v>121</v>
      </c>
      <c r="E104" s="4" t="s">
        <v>121</v>
      </c>
      <c r="F104" s="3" t="s">
        <v>121</v>
      </c>
      <c r="G104" s="3" t="s">
        <v>121</v>
      </c>
      <c r="H104" s="3" t="s">
        <v>121</v>
      </c>
      <c r="I104" s="3" t="s">
        <v>121</v>
      </c>
      <c r="J104" s="3" t="s">
        <v>121</v>
      </c>
      <c r="M104" s="11"/>
      <c r="N104" s="11"/>
      <c r="P104" s="11"/>
      <c r="Q104" s="11"/>
      <c r="R104" s="11"/>
      <c r="S104" s="11"/>
      <c r="T104" s="11"/>
      <c r="U104" s="11"/>
      <c r="W104" s="11"/>
      <c r="X104" s="11"/>
      <c r="Y104" s="11"/>
      <c r="Z104" s="11"/>
      <c r="AE104" s="3"/>
      <c r="AF104" s="3"/>
    </row>
    <row r="105" spans="1:32" x14ac:dyDescent="0.25">
      <c r="A105">
        <v>92</v>
      </c>
      <c r="B105" s="11" t="s">
        <v>121</v>
      </c>
      <c r="C105" s="11" t="s">
        <v>121</v>
      </c>
      <c r="D105" t="s">
        <v>121</v>
      </c>
      <c r="E105" s="4" t="s">
        <v>121</v>
      </c>
      <c r="F105" s="3" t="s">
        <v>121</v>
      </c>
      <c r="G105" s="3" t="s">
        <v>121</v>
      </c>
      <c r="H105" s="3" t="s">
        <v>121</v>
      </c>
      <c r="I105" s="3" t="s">
        <v>121</v>
      </c>
      <c r="J105" s="3" t="s">
        <v>121</v>
      </c>
      <c r="M105" s="11"/>
      <c r="N105" s="11"/>
      <c r="P105" s="11"/>
      <c r="Q105" s="11"/>
      <c r="R105" s="11"/>
      <c r="S105" s="11"/>
      <c r="T105" s="11"/>
      <c r="U105" s="11"/>
      <c r="W105" s="11"/>
      <c r="X105" s="11"/>
      <c r="Y105" s="11"/>
      <c r="Z105" s="11"/>
      <c r="AE105" s="3"/>
      <c r="AF105" s="3"/>
    </row>
    <row r="106" spans="1:32" x14ac:dyDescent="0.25">
      <c r="A106">
        <v>92</v>
      </c>
      <c r="B106" s="11" t="s">
        <v>121</v>
      </c>
      <c r="C106" s="11" t="s">
        <v>121</v>
      </c>
      <c r="D106" t="s">
        <v>121</v>
      </c>
      <c r="E106" s="4" t="s">
        <v>121</v>
      </c>
      <c r="F106" s="3" t="s">
        <v>121</v>
      </c>
      <c r="G106" s="3" t="s">
        <v>121</v>
      </c>
      <c r="H106" s="3" t="s">
        <v>121</v>
      </c>
      <c r="I106" s="3" t="s">
        <v>121</v>
      </c>
      <c r="J106" s="3" t="s">
        <v>121</v>
      </c>
      <c r="M106" s="11"/>
      <c r="N106" s="11"/>
      <c r="P106" s="11"/>
      <c r="Q106" s="11"/>
      <c r="R106" s="11"/>
      <c r="S106" s="11"/>
      <c r="T106" s="11"/>
      <c r="U106" s="11"/>
      <c r="W106" s="11"/>
      <c r="X106" s="11"/>
      <c r="Y106" s="11"/>
      <c r="Z106" s="11"/>
      <c r="AE106" s="3"/>
      <c r="AF106" s="3"/>
    </row>
    <row r="107" spans="1:32" x14ac:dyDescent="0.25">
      <c r="A107">
        <v>92</v>
      </c>
      <c r="B107" s="11" t="s">
        <v>121</v>
      </c>
      <c r="C107" s="11" t="s">
        <v>121</v>
      </c>
      <c r="D107" t="s">
        <v>121</v>
      </c>
      <c r="E107" s="4" t="s">
        <v>121</v>
      </c>
      <c r="F107" s="3" t="s">
        <v>121</v>
      </c>
      <c r="G107" s="3" t="s">
        <v>121</v>
      </c>
      <c r="H107" s="3" t="s">
        <v>121</v>
      </c>
      <c r="I107" s="3" t="s">
        <v>121</v>
      </c>
      <c r="J107" s="3" t="s">
        <v>121</v>
      </c>
      <c r="M107" s="11"/>
      <c r="N107" s="11"/>
      <c r="P107" s="11"/>
      <c r="Q107" s="11"/>
      <c r="R107" s="11"/>
      <c r="S107" s="11"/>
      <c r="T107" s="11"/>
      <c r="U107" s="11"/>
      <c r="W107" s="11"/>
      <c r="X107" s="11"/>
      <c r="Y107" s="11"/>
      <c r="Z107" s="11"/>
      <c r="AE107" s="3"/>
      <c r="AF107" s="3"/>
    </row>
    <row r="108" spans="1:32" x14ac:dyDescent="0.25">
      <c r="A108">
        <v>92</v>
      </c>
      <c r="B108" s="11" t="s">
        <v>121</v>
      </c>
      <c r="C108" s="11" t="s">
        <v>121</v>
      </c>
      <c r="D108" t="s">
        <v>121</v>
      </c>
      <c r="E108" s="4" t="s">
        <v>121</v>
      </c>
      <c r="F108" s="3" t="s">
        <v>121</v>
      </c>
      <c r="G108" s="3" t="s">
        <v>121</v>
      </c>
      <c r="H108" s="3" t="s">
        <v>121</v>
      </c>
      <c r="I108" s="3" t="s">
        <v>121</v>
      </c>
      <c r="J108" s="3" t="s">
        <v>121</v>
      </c>
      <c r="M108" s="11"/>
      <c r="N108" s="11"/>
      <c r="P108" s="11"/>
      <c r="Q108" s="11"/>
      <c r="R108" s="11"/>
      <c r="S108" s="11"/>
      <c r="T108" s="11"/>
      <c r="U108" s="11"/>
      <c r="W108" s="11"/>
      <c r="X108" s="11"/>
      <c r="Y108" s="11"/>
      <c r="Z108" s="11"/>
      <c r="AE108" s="3"/>
      <c r="AF108" s="3"/>
    </row>
    <row r="109" spans="1:32" x14ac:dyDescent="0.25">
      <c r="A109">
        <v>92</v>
      </c>
      <c r="B109" s="11" t="s">
        <v>121</v>
      </c>
      <c r="C109" s="11" t="s">
        <v>121</v>
      </c>
      <c r="D109" t="s">
        <v>121</v>
      </c>
      <c r="E109" s="4" t="s">
        <v>121</v>
      </c>
      <c r="F109" s="3" t="s">
        <v>121</v>
      </c>
      <c r="G109" s="3" t="s">
        <v>121</v>
      </c>
      <c r="H109" s="3" t="s">
        <v>121</v>
      </c>
      <c r="I109" s="3" t="s">
        <v>121</v>
      </c>
      <c r="J109" s="3" t="s">
        <v>121</v>
      </c>
      <c r="M109" s="11"/>
      <c r="N109" s="11"/>
      <c r="P109" s="11"/>
      <c r="Q109" s="11"/>
      <c r="R109" s="11"/>
      <c r="S109" s="11"/>
      <c r="T109" s="11"/>
      <c r="U109" s="11"/>
      <c r="W109" s="11"/>
      <c r="X109" s="11"/>
      <c r="Y109" s="11"/>
      <c r="Z109" s="11"/>
      <c r="AE109" s="3"/>
      <c r="AF109" s="3"/>
    </row>
    <row r="110" spans="1:32" x14ac:dyDescent="0.25">
      <c r="A110">
        <v>92</v>
      </c>
      <c r="B110" s="11" t="s">
        <v>121</v>
      </c>
      <c r="C110" s="11" t="s">
        <v>121</v>
      </c>
      <c r="D110" t="s">
        <v>121</v>
      </c>
      <c r="E110" s="4" t="s">
        <v>121</v>
      </c>
      <c r="F110" s="3" t="s">
        <v>121</v>
      </c>
      <c r="G110" s="3" t="s">
        <v>121</v>
      </c>
      <c r="H110" s="3" t="s">
        <v>121</v>
      </c>
      <c r="I110" s="3" t="s">
        <v>121</v>
      </c>
      <c r="J110" s="3" t="s">
        <v>121</v>
      </c>
      <c r="M110" s="11"/>
      <c r="N110" s="11"/>
      <c r="P110" s="11"/>
      <c r="Q110" s="11"/>
      <c r="R110" s="11"/>
      <c r="S110" s="11"/>
      <c r="T110" s="11"/>
      <c r="U110" s="11"/>
      <c r="W110" s="11"/>
      <c r="X110" s="11"/>
      <c r="Y110" s="11"/>
      <c r="Z110" s="11"/>
      <c r="AE110" s="3"/>
      <c r="AF110" s="3"/>
    </row>
    <row r="111" spans="1:32" x14ac:dyDescent="0.25">
      <c r="A111">
        <v>92</v>
      </c>
      <c r="B111" s="11" t="s">
        <v>121</v>
      </c>
      <c r="C111" s="11" t="s">
        <v>121</v>
      </c>
      <c r="D111" t="s">
        <v>121</v>
      </c>
      <c r="E111" s="4" t="s">
        <v>121</v>
      </c>
      <c r="F111" s="3" t="s">
        <v>121</v>
      </c>
      <c r="G111" s="3" t="s">
        <v>121</v>
      </c>
      <c r="H111" s="3" t="s">
        <v>121</v>
      </c>
      <c r="I111" s="3" t="s">
        <v>121</v>
      </c>
      <c r="J111" s="3" t="s">
        <v>121</v>
      </c>
      <c r="M111" s="11"/>
      <c r="N111" s="11"/>
      <c r="P111" s="11"/>
      <c r="Q111" s="11"/>
      <c r="R111" s="11"/>
      <c r="S111" s="11"/>
      <c r="T111" s="11"/>
      <c r="U111" s="11"/>
      <c r="W111" s="11"/>
      <c r="X111" s="11"/>
      <c r="Y111" s="11"/>
      <c r="Z111" s="11"/>
      <c r="AE111" s="3"/>
      <c r="AF111" s="3"/>
    </row>
    <row r="112" spans="1:32" x14ac:dyDescent="0.25">
      <c r="A112">
        <v>92</v>
      </c>
      <c r="B112" s="11" t="s">
        <v>121</v>
      </c>
      <c r="C112" s="11" t="s">
        <v>121</v>
      </c>
      <c r="D112" t="s">
        <v>121</v>
      </c>
      <c r="E112" s="4" t="s">
        <v>121</v>
      </c>
      <c r="F112" s="3" t="s">
        <v>121</v>
      </c>
      <c r="G112" s="3" t="s">
        <v>121</v>
      </c>
      <c r="H112" s="3" t="s">
        <v>121</v>
      </c>
      <c r="I112" s="3" t="s">
        <v>121</v>
      </c>
      <c r="J112" s="3" t="s">
        <v>121</v>
      </c>
      <c r="M112" s="11"/>
      <c r="N112" s="11"/>
      <c r="P112" s="11"/>
      <c r="Q112" s="11"/>
      <c r="R112" s="11"/>
      <c r="S112" s="11"/>
      <c r="T112" s="11"/>
      <c r="U112" s="11"/>
      <c r="W112" s="11"/>
      <c r="X112" s="11"/>
      <c r="Y112" s="11"/>
      <c r="Z112" s="11"/>
      <c r="AE112" s="3"/>
      <c r="AF112" s="3"/>
    </row>
    <row r="113" spans="1:32" x14ac:dyDescent="0.25">
      <c r="A113">
        <v>92</v>
      </c>
      <c r="B113" s="11" t="s">
        <v>121</v>
      </c>
      <c r="C113" s="11" t="s">
        <v>121</v>
      </c>
      <c r="D113" t="s">
        <v>121</v>
      </c>
      <c r="E113" s="4" t="s">
        <v>121</v>
      </c>
      <c r="F113" s="3" t="s">
        <v>121</v>
      </c>
      <c r="G113" s="3" t="s">
        <v>121</v>
      </c>
      <c r="H113" s="3" t="s">
        <v>121</v>
      </c>
      <c r="I113" s="3" t="s">
        <v>121</v>
      </c>
      <c r="J113" s="3" t="s">
        <v>121</v>
      </c>
      <c r="M113" s="11"/>
      <c r="N113" s="11"/>
      <c r="P113" s="11"/>
      <c r="Q113" s="11"/>
      <c r="R113" s="11"/>
      <c r="S113" s="11"/>
      <c r="T113" s="11"/>
      <c r="U113" s="11"/>
      <c r="W113" s="11"/>
      <c r="X113" s="11"/>
      <c r="Y113" s="11"/>
      <c r="Z113" s="11"/>
      <c r="AE113" s="3"/>
      <c r="AF113" s="3"/>
    </row>
    <row r="114" spans="1:32" x14ac:dyDescent="0.25">
      <c r="A114">
        <v>92</v>
      </c>
      <c r="B114" s="11" t="s">
        <v>121</v>
      </c>
      <c r="C114" s="11" t="s">
        <v>121</v>
      </c>
      <c r="D114" t="s">
        <v>121</v>
      </c>
      <c r="E114" s="4" t="s">
        <v>121</v>
      </c>
      <c r="F114" s="3" t="s">
        <v>121</v>
      </c>
      <c r="G114" s="3" t="s">
        <v>121</v>
      </c>
      <c r="H114" s="3" t="s">
        <v>121</v>
      </c>
      <c r="I114" s="3" t="s">
        <v>121</v>
      </c>
      <c r="J114" s="3" t="s">
        <v>121</v>
      </c>
      <c r="M114" s="11"/>
      <c r="N114" s="11"/>
      <c r="P114" s="11"/>
      <c r="Q114" s="11"/>
      <c r="R114" s="11"/>
      <c r="S114" s="11"/>
      <c r="T114" s="11"/>
      <c r="U114" s="11"/>
      <c r="W114" s="11"/>
      <c r="X114" s="11"/>
      <c r="Y114" s="11"/>
      <c r="Z114" s="11"/>
      <c r="AE114" s="3"/>
      <c r="AF114" s="3"/>
    </row>
    <row r="115" spans="1:32" x14ac:dyDescent="0.25">
      <c r="A115">
        <v>92</v>
      </c>
      <c r="B115" s="11" t="s">
        <v>121</v>
      </c>
      <c r="C115" s="11" t="s">
        <v>121</v>
      </c>
      <c r="D115" t="s">
        <v>121</v>
      </c>
      <c r="E115" s="4" t="s">
        <v>121</v>
      </c>
      <c r="F115" s="3" t="s">
        <v>121</v>
      </c>
      <c r="G115" s="3" t="s">
        <v>121</v>
      </c>
      <c r="H115" s="3" t="s">
        <v>121</v>
      </c>
      <c r="I115" s="3" t="s">
        <v>121</v>
      </c>
      <c r="J115" s="3" t="s">
        <v>121</v>
      </c>
      <c r="M115" s="11"/>
      <c r="N115" s="11"/>
      <c r="P115" s="11"/>
      <c r="Q115" s="11"/>
      <c r="R115" s="11"/>
      <c r="S115" s="11"/>
      <c r="T115" s="11"/>
      <c r="U115" s="11"/>
      <c r="W115" s="11"/>
      <c r="X115" s="11"/>
      <c r="Y115" s="11"/>
      <c r="Z115" s="11"/>
      <c r="AE115" s="3"/>
      <c r="AF115" s="3"/>
    </row>
    <row r="116" spans="1:32" x14ac:dyDescent="0.25">
      <c r="A116">
        <v>92</v>
      </c>
      <c r="B116" s="11" t="s">
        <v>121</v>
      </c>
      <c r="C116" s="11" t="s">
        <v>121</v>
      </c>
      <c r="D116" t="s">
        <v>121</v>
      </c>
      <c r="E116" s="4" t="s">
        <v>121</v>
      </c>
      <c r="F116" s="3" t="s">
        <v>121</v>
      </c>
      <c r="G116" s="3" t="s">
        <v>121</v>
      </c>
      <c r="H116" s="3" t="s">
        <v>121</v>
      </c>
      <c r="I116" s="3" t="s">
        <v>121</v>
      </c>
      <c r="J116" s="3" t="s">
        <v>121</v>
      </c>
      <c r="M116" s="11"/>
      <c r="N116" s="11"/>
      <c r="P116" s="11"/>
      <c r="Q116" s="11"/>
      <c r="R116" s="11"/>
      <c r="S116" s="11"/>
      <c r="T116" s="11"/>
      <c r="U116" s="11"/>
      <c r="W116" s="11"/>
      <c r="X116" s="11"/>
      <c r="Y116" s="11"/>
      <c r="Z116" s="11"/>
      <c r="AE116" s="3"/>
      <c r="AF116" s="3"/>
    </row>
    <row r="117" spans="1:32" x14ac:dyDescent="0.25">
      <c r="A117">
        <v>92</v>
      </c>
      <c r="B117" s="11" t="s">
        <v>121</v>
      </c>
      <c r="C117" s="11" t="s">
        <v>121</v>
      </c>
      <c r="D117" t="s">
        <v>121</v>
      </c>
      <c r="E117" s="4" t="s">
        <v>121</v>
      </c>
      <c r="F117" s="3" t="s">
        <v>121</v>
      </c>
      <c r="G117" s="3" t="s">
        <v>121</v>
      </c>
      <c r="H117" s="3" t="s">
        <v>121</v>
      </c>
      <c r="I117" s="3" t="s">
        <v>121</v>
      </c>
      <c r="J117" s="3" t="s">
        <v>121</v>
      </c>
      <c r="M117" s="11"/>
      <c r="N117" s="11"/>
      <c r="P117" s="11"/>
      <c r="Q117" s="11"/>
      <c r="R117" s="11"/>
      <c r="S117" s="11"/>
      <c r="T117" s="11"/>
      <c r="U117" s="11"/>
      <c r="W117" s="11"/>
      <c r="X117" s="11"/>
      <c r="Y117" s="11"/>
      <c r="Z117" s="11"/>
      <c r="AE117" s="3"/>
      <c r="AF117" s="3"/>
    </row>
    <row r="118" spans="1:32" x14ac:dyDescent="0.25">
      <c r="A118">
        <v>92</v>
      </c>
      <c r="B118" s="11" t="s">
        <v>121</v>
      </c>
      <c r="C118" s="11" t="s">
        <v>121</v>
      </c>
      <c r="D118" t="s">
        <v>121</v>
      </c>
      <c r="E118" s="4" t="s">
        <v>121</v>
      </c>
      <c r="F118" s="3" t="s">
        <v>121</v>
      </c>
      <c r="G118" s="3" t="s">
        <v>121</v>
      </c>
      <c r="H118" s="3" t="s">
        <v>121</v>
      </c>
      <c r="I118" s="3" t="s">
        <v>121</v>
      </c>
      <c r="J118" s="3" t="s">
        <v>121</v>
      </c>
      <c r="M118" s="11"/>
      <c r="N118" s="11"/>
      <c r="P118" s="11"/>
      <c r="Q118" s="11"/>
      <c r="R118" s="11"/>
      <c r="S118" s="11"/>
      <c r="T118" s="11"/>
      <c r="U118" s="11"/>
      <c r="W118" s="11"/>
      <c r="X118" s="11"/>
      <c r="Y118" s="11"/>
      <c r="Z118" s="11"/>
      <c r="AE118" s="3"/>
      <c r="AF118" s="3"/>
    </row>
    <row r="119" spans="1:32" x14ac:dyDescent="0.25">
      <c r="A119">
        <v>92</v>
      </c>
      <c r="B119" s="11" t="s">
        <v>121</v>
      </c>
      <c r="C119" s="11" t="s">
        <v>121</v>
      </c>
      <c r="D119" t="s">
        <v>121</v>
      </c>
      <c r="E119" s="4" t="s">
        <v>121</v>
      </c>
      <c r="F119" s="3" t="s">
        <v>121</v>
      </c>
      <c r="G119" s="3" t="s">
        <v>121</v>
      </c>
      <c r="H119" s="3" t="s">
        <v>121</v>
      </c>
      <c r="I119" s="3" t="s">
        <v>121</v>
      </c>
      <c r="J119" s="3" t="s">
        <v>121</v>
      </c>
      <c r="M119" s="11"/>
      <c r="N119" s="11"/>
      <c r="P119" s="11"/>
      <c r="Q119" s="11"/>
      <c r="R119" s="11"/>
      <c r="S119" s="11"/>
      <c r="T119" s="11"/>
      <c r="U119" s="11"/>
      <c r="W119" s="11"/>
      <c r="X119" s="11"/>
      <c r="Y119" s="11"/>
      <c r="Z119" s="11"/>
      <c r="AE119" s="3"/>
      <c r="AF119" s="3"/>
    </row>
    <row r="120" spans="1:32" x14ac:dyDescent="0.25">
      <c r="A120">
        <v>92</v>
      </c>
      <c r="B120" s="11" t="s">
        <v>121</v>
      </c>
      <c r="C120" s="11" t="s">
        <v>121</v>
      </c>
      <c r="D120" t="s">
        <v>121</v>
      </c>
      <c r="E120" s="4" t="s">
        <v>121</v>
      </c>
      <c r="F120" s="3" t="s">
        <v>121</v>
      </c>
      <c r="G120" s="3" t="s">
        <v>121</v>
      </c>
      <c r="H120" s="3" t="s">
        <v>121</v>
      </c>
      <c r="I120" s="3" t="s">
        <v>121</v>
      </c>
      <c r="J120" s="3" t="s">
        <v>121</v>
      </c>
      <c r="M120" s="11"/>
      <c r="N120" s="11"/>
      <c r="P120" s="11"/>
      <c r="Q120" s="11"/>
      <c r="R120" s="11"/>
      <c r="S120" s="11"/>
      <c r="T120" s="11"/>
      <c r="U120" s="11"/>
      <c r="W120" s="11"/>
      <c r="X120" s="11"/>
      <c r="Y120" s="11"/>
      <c r="Z120" s="11"/>
      <c r="AE120" s="3"/>
      <c r="AF120" s="3"/>
    </row>
    <row r="121" spans="1:32" x14ac:dyDescent="0.25">
      <c r="A121">
        <v>92</v>
      </c>
      <c r="B121" s="11" t="s">
        <v>121</v>
      </c>
      <c r="C121" s="11" t="s">
        <v>121</v>
      </c>
      <c r="D121" t="s">
        <v>121</v>
      </c>
      <c r="E121" s="4" t="s">
        <v>121</v>
      </c>
      <c r="F121" s="3" t="s">
        <v>121</v>
      </c>
      <c r="G121" s="3" t="s">
        <v>121</v>
      </c>
      <c r="H121" s="3" t="s">
        <v>121</v>
      </c>
      <c r="I121" s="3" t="s">
        <v>121</v>
      </c>
      <c r="J121" s="3" t="s">
        <v>121</v>
      </c>
      <c r="M121" s="11"/>
      <c r="N121" s="11"/>
      <c r="P121" s="11"/>
      <c r="Q121" s="11"/>
      <c r="R121" s="11"/>
      <c r="S121" s="11"/>
      <c r="T121" s="11"/>
      <c r="U121" s="11"/>
      <c r="W121" s="11"/>
      <c r="X121" s="11"/>
      <c r="Y121" s="11"/>
      <c r="Z121" s="11"/>
      <c r="AE121" s="3"/>
      <c r="AF121" s="3"/>
    </row>
    <row r="122" spans="1:32" x14ac:dyDescent="0.25">
      <c r="A122">
        <v>92</v>
      </c>
      <c r="B122" s="11" t="s">
        <v>121</v>
      </c>
      <c r="C122" s="11" t="s">
        <v>121</v>
      </c>
      <c r="D122" t="s">
        <v>121</v>
      </c>
      <c r="E122" s="4" t="s">
        <v>121</v>
      </c>
      <c r="F122" s="3" t="s">
        <v>121</v>
      </c>
      <c r="G122" s="3" t="s">
        <v>121</v>
      </c>
      <c r="H122" s="3" t="s">
        <v>121</v>
      </c>
      <c r="I122" s="3" t="s">
        <v>121</v>
      </c>
      <c r="J122" s="3" t="s">
        <v>121</v>
      </c>
      <c r="M122" s="11"/>
      <c r="N122" s="11"/>
      <c r="P122" s="11"/>
      <c r="Q122" s="11"/>
      <c r="R122" s="11"/>
      <c r="S122" s="11"/>
      <c r="T122" s="11"/>
      <c r="U122" s="11"/>
      <c r="W122" s="11"/>
      <c r="X122" s="11"/>
      <c r="Y122" s="11"/>
      <c r="Z122" s="11"/>
      <c r="AE122" s="3"/>
    </row>
    <row r="123" spans="1:32" x14ac:dyDescent="0.25">
      <c r="A123">
        <v>92</v>
      </c>
      <c r="B123" s="11" t="s">
        <v>121</v>
      </c>
      <c r="C123" s="11" t="s">
        <v>121</v>
      </c>
      <c r="D123" t="s">
        <v>121</v>
      </c>
      <c r="E123" s="4" t="s">
        <v>121</v>
      </c>
      <c r="F123" s="3" t="s">
        <v>121</v>
      </c>
      <c r="G123" s="3" t="s">
        <v>121</v>
      </c>
      <c r="H123" s="3" t="s">
        <v>121</v>
      </c>
      <c r="I123" s="3" t="s">
        <v>121</v>
      </c>
      <c r="J123" s="3" t="s">
        <v>121</v>
      </c>
      <c r="M123" s="11"/>
      <c r="N123" s="11"/>
      <c r="P123" s="11"/>
      <c r="Q123" s="11"/>
      <c r="R123" s="11"/>
      <c r="S123" s="11"/>
      <c r="T123" s="11"/>
      <c r="U123" s="11"/>
      <c r="W123" s="11"/>
      <c r="X123" s="11"/>
      <c r="Y123" s="11"/>
      <c r="Z123" s="11"/>
      <c r="AE123" s="3"/>
    </row>
    <row r="124" spans="1:32" x14ac:dyDescent="0.25">
      <c r="A124">
        <v>92</v>
      </c>
      <c r="B124" s="11" t="s">
        <v>121</v>
      </c>
      <c r="C124" s="11" t="s">
        <v>121</v>
      </c>
      <c r="D124" t="s">
        <v>121</v>
      </c>
      <c r="E124" s="4" t="s">
        <v>121</v>
      </c>
      <c r="F124" s="3" t="s">
        <v>121</v>
      </c>
      <c r="G124" s="3" t="s">
        <v>121</v>
      </c>
      <c r="H124" s="3" t="s">
        <v>121</v>
      </c>
      <c r="I124" s="3" t="s">
        <v>121</v>
      </c>
      <c r="J124" s="3" t="s">
        <v>121</v>
      </c>
      <c r="P124" s="11"/>
      <c r="Q124" s="11"/>
      <c r="R124" s="11"/>
      <c r="S124" s="11"/>
      <c r="T124" s="11"/>
      <c r="U124" s="11"/>
      <c r="W124" s="11"/>
      <c r="X124" s="11"/>
      <c r="Y124" s="11"/>
      <c r="Z124" s="11"/>
      <c r="AE124" s="3"/>
    </row>
    <row r="125" spans="1:32" x14ac:dyDescent="0.25">
      <c r="A125">
        <v>92</v>
      </c>
      <c r="B125" s="11" t="s">
        <v>121</v>
      </c>
      <c r="C125" s="11" t="s">
        <v>121</v>
      </c>
      <c r="D125" t="s">
        <v>121</v>
      </c>
      <c r="E125" s="4" t="s">
        <v>121</v>
      </c>
      <c r="F125" s="3" t="s">
        <v>121</v>
      </c>
      <c r="G125" s="3" t="s">
        <v>121</v>
      </c>
      <c r="H125" s="3" t="s">
        <v>121</v>
      </c>
      <c r="I125" s="3" t="s">
        <v>121</v>
      </c>
      <c r="J125" s="3" t="s">
        <v>121</v>
      </c>
      <c r="P125" s="11"/>
      <c r="Q125" s="11"/>
      <c r="R125" s="11"/>
      <c r="S125" s="11"/>
      <c r="T125" s="11"/>
      <c r="U125" s="11"/>
      <c r="W125" s="11"/>
      <c r="X125" s="11"/>
      <c r="Y125" s="11"/>
      <c r="Z125" s="11"/>
      <c r="AE125" s="3"/>
    </row>
    <row r="126" spans="1:32" x14ac:dyDescent="0.25">
      <c r="A126">
        <v>92</v>
      </c>
      <c r="B126" s="11" t="s">
        <v>121</v>
      </c>
      <c r="C126" s="11" t="s">
        <v>121</v>
      </c>
      <c r="D126" t="s">
        <v>121</v>
      </c>
      <c r="E126" s="4" t="s">
        <v>121</v>
      </c>
      <c r="F126" s="3" t="s">
        <v>121</v>
      </c>
      <c r="G126" s="3" t="s">
        <v>121</v>
      </c>
      <c r="H126" s="3" t="s">
        <v>121</v>
      </c>
      <c r="I126" s="3" t="s">
        <v>121</v>
      </c>
      <c r="J126" s="3" t="s">
        <v>121</v>
      </c>
      <c r="P126" s="11"/>
      <c r="Q126" s="11"/>
      <c r="R126" s="11"/>
      <c r="S126" s="11"/>
      <c r="T126" s="11"/>
      <c r="U126" s="11"/>
      <c r="W126" s="11"/>
      <c r="X126" s="11"/>
      <c r="Y126" s="11"/>
      <c r="Z126" s="11"/>
      <c r="AE126" s="3"/>
    </row>
    <row r="127" spans="1:32" x14ac:dyDescent="0.25">
      <c r="A127">
        <v>92</v>
      </c>
      <c r="B127" s="11" t="s">
        <v>121</v>
      </c>
      <c r="C127" s="11" t="s">
        <v>121</v>
      </c>
      <c r="D127" t="s">
        <v>121</v>
      </c>
      <c r="E127" s="4" t="s">
        <v>121</v>
      </c>
      <c r="F127" s="3" t="s">
        <v>121</v>
      </c>
      <c r="G127" s="3" t="s">
        <v>121</v>
      </c>
      <c r="H127" s="3" t="s">
        <v>121</v>
      </c>
      <c r="I127" s="3" t="s">
        <v>121</v>
      </c>
      <c r="J127" s="3" t="s">
        <v>121</v>
      </c>
      <c r="P127" s="11"/>
      <c r="Q127" s="11"/>
      <c r="R127" s="11"/>
      <c r="S127" s="11"/>
      <c r="T127" s="11"/>
      <c r="U127" s="11"/>
      <c r="W127" s="11"/>
      <c r="X127" s="11"/>
      <c r="Y127" s="11"/>
      <c r="Z127" s="11"/>
      <c r="AE127" s="3"/>
    </row>
    <row r="128" spans="1:32" x14ac:dyDescent="0.25">
      <c r="A128">
        <v>92</v>
      </c>
      <c r="B128" s="11" t="s">
        <v>121</v>
      </c>
      <c r="C128" s="11" t="s">
        <v>121</v>
      </c>
      <c r="D128" t="s">
        <v>121</v>
      </c>
      <c r="E128" s="4" t="s">
        <v>121</v>
      </c>
      <c r="F128" s="3" t="s">
        <v>121</v>
      </c>
      <c r="G128" s="3" t="s">
        <v>121</v>
      </c>
      <c r="H128" s="3" t="s">
        <v>121</v>
      </c>
      <c r="I128" s="3" t="s">
        <v>121</v>
      </c>
      <c r="J128" s="3" t="s">
        <v>121</v>
      </c>
      <c r="P128" s="11"/>
      <c r="Q128" s="11"/>
      <c r="R128" s="11"/>
      <c r="S128" s="11"/>
      <c r="T128" s="11"/>
      <c r="U128" s="11"/>
      <c r="W128" s="11"/>
      <c r="X128" s="11"/>
      <c r="Y128" s="11"/>
      <c r="Z128" s="11"/>
      <c r="AE128" s="3"/>
    </row>
    <row r="129" spans="1:31" x14ac:dyDescent="0.25">
      <c r="A129">
        <v>92</v>
      </c>
      <c r="B129" s="11" t="s">
        <v>121</v>
      </c>
      <c r="C129" s="11" t="s">
        <v>121</v>
      </c>
      <c r="D129" t="s">
        <v>121</v>
      </c>
      <c r="E129" s="4" t="s">
        <v>121</v>
      </c>
      <c r="F129" s="3" t="s">
        <v>121</v>
      </c>
      <c r="G129" s="3" t="s">
        <v>121</v>
      </c>
      <c r="H129" s="3" t="s">
        <v>121</v>
      </c>
      <c r="I129" s="3" t="s">
        <v>121</v>
      </c>
      <c r="J129" s="3" t="s">
        <v>121</v>
      </c>
      <c r="P129" s="11"/>
      <c r="Q129" s="11"/>
      <c r="R129" s="11"/>
      <c r="S129" s="11"/>
      <c r="T129" s="11"/>
      <c r="U129" s="11"/>
      <c r="W129" s="11"/>
      <c r="X129" s="11"/>
      <c r="Y129" s="11"/>
      <c r="Z129" s="11"/>
      <c r="AE129" s="3"/>
    </row>
    <row r="130" spans="1:31" x14ac:dyDescent="0.25">
      <c r="A130">
        <v>92</v>
      </c>
      <c r="B130" s="11" t="s">
        <v>121</v>
      </c>
      <c r="C130" s="11" t="s">
        <v>121</v>
      </c>
      <c r="D130" t="s">
        <v>121</v>
      </c>
      <c r="E130" s="4" t="s">
        <v>121</v>
      </c>
      <c r="F130" s="3" t="s">
        <v>121</v>
      </c>
      <c r="G130" s="3" t="s">
        <v>121</v>
      </c>
      <c r="H130" s="3" t="s">
        <v>121</v>
      </c>
      <c r="I130" s="3" t="s">
        <v>121</v>
      </c>
      <c r="J130" s="3" t="s">
        <v>121</v>
      </c>
      <c r="P130" s="11"/>
      <c r="Q130" s="11"/>
      <c r="R130" s="11"/>
      <c r="S130" s="11"/>
      <c r="T130" s="11"/>
      <c r="U130" s="11"/>
      <c r="W130" s="11"/>
      <c r="X130" s="11"/>
      <c r="Y130" s="11"/>
      <c r="Z130" s="11"/>
      <c r="AE130" s="3"/>
    </row>
    <row r="131" spans="1:31" x14ac:dyDescent="0.25">
      <c r="A131">
        <v>92</v>
      </c>
      <c r="B131" s="11" t="s">
        <v>121</v>
      </c>
      <c r="C131" s="11" t="s">
        <v>121</v>
      </c>
      <c r="D131" t="s">
        <v>121</v>
      </c>
      <c r="E131" s="4" t="s">
        <v>121</v>
      </c>
      <c r="F131" s="3" t="s">
        <v>121</v>
      </c>
      <c r="G131" s="3" t="s">
        <v>121</v>
      </c>
      <c r="H131" s="3" t="s">
        <v>121</v>
      </c>
      <c r="I131" s="3" t="s">
        <v>121</v>
      </c>
      <c r="J131" s="3" t="s">
        <v>121</v>
      </c>
      <c r="P131" s="11"/>
      <c r="Q131" s="11"/>
      <c r="R131" s="11"/>
      <c r="S131" s="11"/>
      <c r="T131" s="11"/>
      <c r="U131" s="11"/>
      <c r="W131" s="11"/>
      <c r="X131" s="11"/>
      <c r="Y131" s="11"/>
      <c r="Z131" s="11"/>
      <c r="AE131" s="3"/>
    </row>
    <row r="132" spans="1:31" x14ac:dyDescent="0.25">
      <c r="A132">
        <v>92</v>
      </c>
      <c r="B132" s="11" t="s">
        <v>121</v>
      </c>
      <c r="C132" s="11" t="s">
        <v>121</v>
      </c>
      <c r="D132" t="s">
        <v>121</v>
      </c>
      <c r="E132" s="4" t="s">
        <v>121</v>
      </c>
      <c r="F132" s="3" t="s">
        <v>121</v>
      </c>
      <c r="G132" s="3" t="s">
        <v>121</v>
      </c>
      <c r="H132" s="3" t="s">
        <v>121</v>
      </c>
      <c r="I132" s="3" t="s">
        <v>121</v>
      </c>
      <c r="J132" s="3" t="s">
        <v>121</v>
      </c>
      <c r="P132" s="11"/>
      <c r="Q132" s="11"/>
      <c r="R132" s="11"/>
      <c r="S132" s="11"/>
      <c r="T132" s="11"/>
      <c r="U132" s="11"/>
      <c r="W132" s="11"/>
      <c r="X132" s="11"/>
      <c r="Y132" s="11"/>
      <c r="Z132" s="11"/>
      <c r="AE132" s="3"/>
    </row>
    <row r="133" spans="1:31" x14ac:dyDescent="0.25">
      <c r="A133">
        <v>92</v>
      </c>
      <c r="B133" s="11" t="s">
        <v>121</v>
      </c>
      <c r="C133" s="11" t="s">
        <v>121</v>
      </c>
      <c r="D133" t="s">
        <v>121</v>
      </c>
      <c r="E133" s="4" t="s">
        <v>121</v>
      </c>
      <c r="F133" s="3" t="s">
        <v>121</v>
      </c>
      <c r="G133" s="3" t="s">
        <v>121</v>
      </c>
      <c r="H133" s="3" t="s">
        <v>121</v>
      </c>
      <c r="I133" s="3" t="s">
        <v>121</v>
      </c>
      <c r="J133" s="3" t="s">
        <v>121</v>
      </c>
      <c r="P133" s="11"/>
      <c r="Q133" s="11"/>
      <c r="R133" s="11"/>
      <c r="S133" s="11"/>
      <c r="T133" s="11"/>
      <c r="U133" s="11"/>
      <c r="W133" s="11"/>
      <c r="X133" s="11"/>
      <c r="Y133" s="11"/>
      <c r="Z133" s="11"/>
      <c r="AE133" s="3"/>
    </row>
    <row r="134" spans="1:31" x14ac:dyDescent="0.25">
      <c r="A134">
        <v>92</v>
      </c>
      <c r="B134" s="11" t="s">
        <v>121</v>
      </c>
      <c r="C134" s="11" t="s">
        <v>121</v>
      </c>
      <c r="D134" t="s">
        <v>121</v>
      </c>
      <c r="E134" s="4" t="s">
        <v>121</v>
      </c>
      <c r="F134" s="3" t="s">
        <v>121</v>
      </c>
      <c r="G134" s="3" t="s">
        <v>121</v>
      </c>
      <c r="H134" s="3" t="s">
        <v>121</v>
      </c>
      <c r="I134" s="3" t="s">
        <v>121</v>
      </c>
      <c r="J134" s="3" t="s">
        <v>121</v>
      </c>
      <c r="P134" s="11"/>
      <c r="Q134" s="11"/>
      <c r="R134" s="11"/>
      <c r="S134" s="11"/>
      <c r="T134" s="11"/>
      <c r="U134" s="11"/>
      <c r="W134" s="11"/>
      <c r="X134" s="11"/>
      <c r="Y134" s="11"/>
      <c r="Z134" s="11"/>
      <c r="AE134" s="3"/>
    </row>
    <row r="135" spans="1:31" x14ac:dyDescent="0.25">
      <c r="A135">
        <v>92</v>
      </c>
      <c r="B135" s="11" t="s">
        <v>121</v>
      </c>
      <c r="C135" s="11" t="s">
        <v>121</v>
      </c>
      <c r="D135" t="s">
        <v>121</v>
      </c>
      <c r="E135" s="4" t="s">
        <v>121</v>
      </c>
      <c r="F135" s="3" t="s">
        <v>121</v>
      </c>
      <c r="G135" s="3" t="s">
        <v>121</v>
      </c>
      <c r="H135" s="3" t="s">
        <v>121</v>
      </c>
      <c r="I135" s="3" t="s">
        <v>121</v>
      </c>
      <c r="J135" s="3" t="s">
        <v>121</v>
      </c>
      <c r="P135" s="11"/>
      <c r="Q135" s="11"/>
      <c r="R135" s="11"/>
      <c r="S135" s="11"/>
      <c r="T135" s="11"/>
      <c r="U135" s="11"/>
      <c r="W135" s="11"/>
      <c r="X135" s="11"/>
      <c r="Y135" s="11"/>
      <c r="Z135" s="11"/>
      <c r="AE135" s="3"/>
    </row>
    <row r="136" spans="1:31" x14ac:dyDescent="0.25">
      <c r="A136">
        <v>92</v>
      </c>
      <c r="B136" s="11" t="s">
        <v>121</v>
      </c>
      <c r="C136" s="11" t="s">
        <v>121</v>
      </c>
      <c r="D136" t="s">
        <v>121</v>
      </c>
      <c r="E136" s="4" t="s">
        <v>121</v>
      </c>
      <c r="F136" s="3" t="s">
        <v>121</v>
      </c>
      <c r="G136" s="3" t="s">
        <v>121</v>
      </c>
      <c r="H136" s="3" t="s">
        <v>121</v>
      </c>
      <c r="I136" s="3" t="s">
        <v>121</v>
      </c>
      <c r="J136" s="3" t="s">
        <v>121</v>
      </c>
      <c r="P136" s="11"/>
      <c r="Q136" s="11"/>
      <c r="R136" s="11"/>
      <c r="S136" s="11"/>
      <c r="T136" s="11"/>
      <c r="U136" s="11"/>
      <c r="W136" s="11"/>
      <c r="X136" s="11"/>
      <c r="Y136" s="11"/>
      <c r="Z136" s="11"/>
      <c r="AE136" s="3"/>
    </row>
    <row r="137" spans="1:31" x14ac:dyDescent="0.25">
      <c r="A137">
        <v>92</v>
      </c>
      <c r="B137" s="11" t="s">
        <v>121</v>
      </c>
      <c r="C137" s="11" t="s">
        <v>121</v>
      </c>
      <c r="D137" t="s">
        <v>121</v>
      </c>
      <c r="E137" s="4" t="s">
        <v>121</v>
      </c>
      <c r="F137" s="3" t="s">
        <v>121</v>
      </c>
      <c r="G137" s="3" t="s">
        <v>121</v>
      </c>
      <c r="H137" s="3" t="s">
        <v>121</v>
      </c>
      <c r="I137" s="3" t="s">
        <v>121</v>
      </c>
      <c r="J137" s="3" t="s">
        <v>121</v>
      </c>
      <c r="P137" s="11"/>
      <c r="Q137" s="11"/>
      <c r="R137" s="11"/>
      <c r="S137" s="11"/>
      <c r="T137" s="11"/>
      <c r="U137" s="11"/>
      <c r="W137" s="11"/>
      <c r="X137" s="11"/>
      <c r="Y137" s="11"/>
      <c r="Z137" s="11"/>
      <c r="AE137" s="3"/>
    </row>
    <row r="138" spans="1:31" x14ac:dyDescent="0.25">
      <c r="A138">
        <v>92</v>
      </c>
      <c r="B138" s="11" t="s">
        <v>121</v>
      </c>
      <c r="C138" s="11" t="s">
        <v>121</v>
      </c>
      <c r="D138" t="s">
        <v>121</v>
      </c>
      <c r="E138" s="4" t="s">
        <v>121</v>
      </c>
      <c r="F138" s="3" t="s">
        <v>121</v>
      </c>
      <c r="G138" s="3" t="s">
        <v>121</v>
      </c>
      <c r="H138" s="3" t="s">
        <v>121</v>
      </c>
      <c r="I138" s="3" t="s">
        <v>121</v>
      </c>
      <c r="J138" s="3" t="s">
        <v>121</v>
      </c>
      <c r="P138" s="11"/>
      <c r="Q138" s="11"/>
      <c r="R138" s="11"/>
      <c r="S138" s="11"/>
      <c r="T138" s="11"/>
      <c r="U138" s="11"/>
      <c r="W138" s="11"/>
      <c r="X138" s="11"/>
      <c r="Y138" s="11"/>
      <c r="Z138" s="11"/>
      <c r="AE138" s="3"/>
    </row>
    <row r="139" spans="1:31" x14ac:dyDescent="0.25">
      <c r="A139">
        <v>92</v>
      </c>
      <c r="B139" s="11" t="s">
        <v>121</v>
      </c>
      <c r="C139" s="11" t="s">
        <v>121</v>
      </c>
      <c r="D139" t="s">
        <v>121</v>
      </c>
      <c r="E139" s="4" t="s">
        <v>121</v>
      </c>
      <c r="F139" s="3" t="s">
        <v>121</v>
      </c>
      <c r="G139" s="3" t="s">
        <v>121</v>
      </c>
      <c r="H139" s="3" t="s">
        <v>121</v>
      </c>
      <c r="I139" s="3" t="s">
        <v>121</v>
      </c>
      <c r="J139" s="3" t="s">
        <v>121</v>
      </c>
      <c r="P139" s="11"/>
      <c r="Q139" s="11"/>
      <c r="R139" s="11"/>
      <c r="S139" s="11"/>
      <c r="T139" s="11"/>
      <c r="U139" s="11"/>
      <c r="W139" s="11"/>
      <c r="X139" s="11"/>
      <c r="Y139" s="11"/>
      <c r="Z139" s="11"/>
      <c r="AE139" s="3"/>
    </row>
    <row r="140" spans="1:31" x14ac:dyDescent="0.25">
      <c r="A140">
        <v>92</v>
      </c>
      <c r="B140" s="11" t="s">
        <v>121</v>
      </c>
      <c r="C140" s="11" t="s">
        <v>121</v>
      </c>
      <c r="D140" t="s">
        <v>121</v>
      </c>
      <c r="E140" s="4" t="s">
        <v>121</v>
      </c>
      <c r="F140" s="3" t="s">
        <v>121</v>
      </c>
      <c r="G140" s="3" t="s">
        <v>121</v>
      </c>
      <c r="H140" s="3" t="s">
        <v>121</v>
      </c>
      <c r="I140" s="3" t="s">
        <v>121</v>
      </c>
      <c r="J140" s="3" t="s">
        <v>121</v>
      </c>
      <c r="P140" s="11"/>
      <c r="Q140" s="11"/>
      <c r="R140" s="11"/>
      <c r="S140" s="11"/>
      <c r="T140" s="11"/>
      <c r="U140" s="11"/>
      <c r="W140" s="11"/>
      <c r="X140" s="11"/>
      <c r="Y140" s="11"/>
      <c r="Z140" s="11"/>
      <c r="AE140" s="3"/>
    </row>
    <row r="141" spans="1:31" x14ac:dyDescent="0.25">
      <c r="A141">
        <v>92</v>
      </c>
      <c r="B141" s="11" t="s">
        <v>121</v>
      </c>
      <c r="C141" s="11" t="s">
        <v>121</v>
      </c>
      <c r="D141" t="s">
        <v>121</v>
      </c>
      <c r="E141" s="4" t="s">
        <v>121</v>
      </c>
      <c r="F141" s="3" t="s">
        <v>121</v>
      </c>
      <c r="G141" s="3" t="s">
        <v>121</v>
      </c>
      <c r="H141" s="3" t="s">
        <v>121</v>
      </c>
      <c r="I141" s="3" t="s">
        <v>121</v>
      </c>
      <c r="J141" s="3" t="s">
        <v>121</v>
      </c>
      <c r="P141" s="11"/>
      <c r="Q141" s="11"/>
      <c r="R141" s="11"/>
      <c r="S141" s="11"/>
      <c r="T141" s="11"/>
      <c r="U141" s="11"/>
      <c r="W141" s="11"/>
      <c r="X141" s="11"/>
      <c r="Y141" s="11"/>
      <c r="Z141" s="11"/>
      <c r="AE141" s="3"/>
    </row>
    <row r="142" spans="1:31" x14ac:dyDescent="0.25">
      <c r="A142">
        <v>92</v>
      </c>
      <c r="B142" s="11" t="s">
        <v>121</v>
      </c>
      <c r="C142" s="11" t="s">
        <v>121</v>
      </c>
      <c r="D142" t="s">
        <v>121</v>
      </c>
      <c r="E142" s="4" t="s">
        <v>121</v>
      </c>
      <c r="F142" s="3" t="s">
        <v>121</v>
      </c>
      <c r="G142" s="3" t="s">
        <v>121</v>
      </c>
      <c r="H142" s="3" t="s">
        <v>121</v>
      </c>
      <c r="I142" s="3" t="s">
        <v>121</v>
      </c>
      <c r="J142" s="3" t="s">
        <v>121</v>
      </c>
      <c r="P142" s="11"/>
      <c r="Q142" s="11"/>
      <c r="R142" s="11"/>
      <c r="S142" s="11"/>
      <c r="T142" s="11"/>
      <c r="U142" s="11"/>
      <c r="W142" s="11"/>
      <c r="X142" s="11"/>
      <c r="Y142" s="11"/>
      <c r="Z142" s="11"/>
      <c r="AE142" s="3"/>
    </row>
    <row r="143" spans="1:31" x14ac:dyDescent="0.25">
      <c r="A143">
        <v>92</v>
      </c>
      <c r="B143" s="11" t="s">
        <v>121</v>
      </c>
      <c r="C143" s="11" t="s">
        <v>121</v>
      </c>
      <c r="D143" t="s">
        <v>121</v>
      </c>
      <c r="E143" s="4" t="s">
        <v>121</v>
      </c>
      <c r="F143" s="3" t="s">
        <v>121</v>
      </c>
      <c r="G143" s="3" t="s">
        <v>121</v>
      </c>
      <c r="H143" s="3" t="s">
        <v>121</v>
      </c>
      <c r="I143" s="3" t="s">
        <v>121</v>
      </c>
      <c r="J143" s="3" t="s">
        <v>121</v>
      </c>
      <c r="P143" s="11"/>
      <c r="Q143" s="11"/>
      <c r="R143" s="11"/>
      <c r="S143" s="11"/>
      <c r="T143" s="11"/>
      <c r="U143" s="11"/>
      <c r="W143" s="11"/>
      <c r="X143" s="11"/>
      <c r="Y143" s="11"/>
      <c r="Z143" s="11"/>
      <c r="AE143" s="3"/>
    </row>
    <row r="144" spans="1:31" x14ac:dyDescent="0.25">
      <c r="A144">
        <v>92</v>
      </c>
      <c r="B144" s="11" t="s">
        <v>121</v>
      </c>
      <c r="C144" s="11" t="s">
        <v>121</v>
      </c>
      <c r="D144" t="s">
        <v>121</v>
      </c>
      <c r="E144" s="4" t="s">
        <v>121</v>
      </c>
      <c r="F144" s="3" t="s">
        <v>121</v>
      </c>
      <c r="G144" s="3" t="s">
        <v>121</v>
      </c>
      <c r="H144" s="3" t="s">
        <v>121</v>
      </c>
      <c r="I144" s="3" t="s">
        <v>121</v>
      </c>
      <c r="J144" s="3" t="s">
        <v>121</v>
      </c>
      <c r="P144" s="11"/>
      <c r="Q144" s="11"/>
      <c r="R144" s="11"/>
      <c r="S144" s="11"/>
      <c r="T144" s="11"/>
      <c r="U144" s="11"/>
      <c r="W144" s="11"/>
      <c r="X144" s="11"/>
      <c r="Y144" s="11"/>
      <c r="Z144" s="11"/>
      <c r="AE144" s="3"/>
    </row>
    <row r="145" spans="1:31" x14ac:dyDescent="0.25">
      <c r="A145">
        <v>92</v>
      </c>
      <c r="B145" s="11" t="s">
        <v>121</v>
      </c>
      <c r="C145" s="11" t="s">
        <v>121</v>
      </c>
      <c r="D145" t="s">
        <v>121</v>
      </c>
      <c r="E145" s="4" t="s">
        <v>121</v>
      </c>
      <c r="F145" s="3" t="s">
        <v>121</v>
      </c>
      <c r="G145" s="3" t="s">
        <v>121</v>
      </c>
      <c r="H145" s="3" t="s">
        <v>121</v>
      </c>
      <c r="I145" s="3" t="s">
        <v>121</v>
      </c>
      <c r="J145" s="3" t="s">
        <v>121</v>
      </c>
      <c r="P145" s="11"/>
      <c r="Q145" s="11"/>
      <c r="R145" s="11"/>
      <c r="S145" s="11"/>
      <c r="T145" s="11"/>
      <c r="U145" s="11"/>
      <c r="W145" s="11"/>
      <c r="X145" s="11"/>
      <c r="Y145" s="11"/>
      <c r="Z145" s="11"/>
      <c r="AE145" s="3"/>
    </row>
    <row r="146" spans="1:31" x14ac:dyDescent="0.25">
      <c r="A146">
        <v>92</v>
      </c>
      <c r="B146" s="11" t="s">
        <v>121</v>
      </c>
      <c r="C146" s="11" t="s">
        <v>121</v>
      </c>
      <c r="D146" t="s">
        <v>121</v>
      </c>
      <c r="E146" s="4" t="s">
        <v>121</v>
      </c>
      <c r="F146" s="3" t="s">
        <v>121</v>
      </c>
      <c r="G146" s="3" t="s">
        <v>121</v>
      </c>
      <c r="H146" s="3" t="s">
        <v>121</v>
      </c>
      <c r="I146" s="3" t="s">
        <v>121</v>
      </c>
      <c r="J146" s="3" t="s">
        <v>121</v>
      </c>
      <c r="P146" s="11"/>
      <c r="Q146" s="11"/>
      <c r="R146" s="11"/>
      <c r="S146" s="11"/>
      <c r="T146" s="11"/>
      <c r="U146" s="11"/>
      <c r="W146" s="11"/>
      <c r="X146" s="11"/>
      <c r="Y146" s="11"/>
      <c r="Z146" s="11"/>
      <c r="AE146" s="3"/>
    </row>
    <row r="147" spans="1:31" x14ac:dyDescent="0.25">
      <c r="A147">
        <v>92</v>
      </c>
      <c r="B147" s="11" t="s">
        <v>121</v>
      </c>
      <c r="C147" s="11" t="s">
        <v>121</v>
      </c>
      <c r="D147" t="s">
        <v>121</v>
      </c>
      <c r="E147" s="4" t="s">
        <v>121</v>
      </c>
      <c r="F147" s="3" t="s">
        <v>121</v>
      </c>
      <c r="G147" s="3" t="s">
        <v>121</v>
      </c>
      <c r="H147" s="3" t="s">
        <v>121</v>
      </c>
      <c r="I147" s="3" t="s">
        <v>121</v>
      </c>
      <c r="J147" s="3" t="s">
        <v>121</v>
      </c>
      <c r="AE147" s="3"/>
    </row>
    <row r="148" spans="1:31" x14ac:dyDescent="0.25">
      <c r="A148">
        <v>92</v>
      </c>
      <c r="B148" s="11" t="s">
        <v>121</v>
      </c>
      <c r="C148" s="11" t="s">
        <v>121</v>
      </c>
      <c r="D148" t="s">
        <v>121</v>
      </c>
      <c r="E148" s="4" t="s">
        <v>121</v>
      </c>
      <c r="F148" s="3" t="s">
        <v>121</v>
      </c>
      <c r="G148" s="3" t="s">
        <v>121</v>
      </c>
      <c r="H148" s="3" t="s">
        <v>121</v>
      </c>
      <c r="I148" s="3" t="s">
        <v>121</v>
      </c>
      <c r="J148" s="3" t="s">
        <v>121</v>
      </c>
      <c r="AE148" s="3"/>
    </row>
    <row r="149" spans="1:31" x14ac:dyDescent="0.25">
      <c r="A149">
        <v>92</v>
      </c>
      <c r="B149" s="11" t="s">
        <v>121</v>
      </c>
      <c r="C149" s="11" t="s">
        <v>121</v>
      </c>
      <c r="D149" t="s">
        <v>121</v>
      </c>
      <c r="E149" s="4" t="s">
        <v>121</v>
      </c>
      <c r="F149" s="3" t="s">
        <v>121</v>
      </c>
      <c r="G149" s="3" t="s">
        <v>121</v>
      </c>
      <c r="H149" s="3" t="s">
        <v>121</v>
      </c>
      <c r="I149" s="3" t="s">
        <v>121</v>
      </c>
      <c r="J149" s="3" t="s">
        <v>121</v>
      </c>
      <c r="AE149" s="3"/>
    </row>
    <row r="150" spans="1:31" x14ac:dyDescent="0.25">
      <c r="A150">
        <v>92</v>
      </c>
      <c r="B150" s="11" t="s">
        <v>121</v>
      </c>
      <c r="C150" s="11" t="s">
        <v>121</v>
      </c>
      <c r="D150" t="s">
        <v>121</v>
      </c>
      <c r="E150" s="4" t="s">
        <v>121</v>
      </c>
      <c r="F150" s="3" t="s">
        <v>121</v>
      </c>
      <c r="G150" s="3" t="s">
        <v>121</v>
      </c>
      <c r="H150" s="3" t="s">
        <v>121</v>
      </c>
      <c r="I150" s="3" t="s">
        <v>121</v>
      </c>
      <c r="J150" s="3" t="s">
        <v>121</v>
      </c>
      <c r="AE150" s="3"/>
    </row>
    <row r="151" spans="1:31" x14ac:dyDescent="0.25">
      <c r="A151">
        <v>92</v>
      </c>
      <c r="B151" s="11" t="s">
        <v>121</v>
      </c>
      <c r="C151" s="11" t="s">
        <v>121</v>
      </c>
      <c r="D151" t="s">
        <v>121</v>
      </c>
      <c r="E151" s="4" t="s">
        <v>121</v>
      </c>
      <c r="F151" s="3" t="s">
        <v>121</v>
      </c>
      <c r="G151" s="3" t="s">
        <v>121</v>
      </c>
      <c r="H151" s="3" t="s">
        <v>121</v>
      </c>
      <c r="I151" s="3" t="s">
        <v>121</v>
      </c>
      <c r="J151" s="3" t="s">
        <v>121</v>
      </c>
      <c r="AE151" s="3"/>
    </row>
    <row r="152" spans="1:31" x14ac:dyDescent="0.25">
      <c r="A152">
        <v>92</v>
      </c>
      <c r="B152" s="11" t="s">
        <v>121</v>
      </c>
      <c r="C152" s="11" t="s">
        <v>121</v>
      </c>
      <c r="D152" t="s">
        <v>121</v>
      </c>
      <c r="E152" s="4" t="s">
        <v>121</v>
      </c>
      <c r="F152" s="3" t="s">
        <v>121</v>
      </c>
      <c r="G152" s="3" t="s">
        <v>121</v>
      </c>
      <c r="H152" s="3" t="s">
        <v>121</v>
      </c>
      <c r="I152" s="3" t="s">
        <v>121</v>
      </c>
      <c r="J152" s="3" t="s">
        <v>121</v>
      </c>
      <c r="AE152" s="3"/>
    </row>
    <row r="153" spans="1:31" x14ac:dyDescent="0.25">
      <c r="A153">
        <v>92</v>
      </c>
      <c r="B153" s="11" t="s">
        <v>121</v>
      </c>
      <c r="C153" s="11" t="s">
        <v>121</v>
      </c>
      <c r="D153" t="s">
        <v>121</v>
      </c>
      <c r="E153" s="4" t="s">
        <v>121</v>
      </c>
      <c r="F153" s="3" t="s">
        <v>121</v>
      </c>
      <c r="G153" s="3" t="s">
        <v>121</v>
      </c>
      <c r="H153" s="3" t="s">
        <v>121</v>
      </c>
      <c r="I153" s="3" t="s">
        <v>121</v>
      </c>
      <c r="J153" s="3" t="s">
        <v>121</v>
      </c>
      <c r="AE153" s="3"/>
    </row>
    <row r="154" spans="1:31" x14ac:dyDescent="0.25">
      <c r="A154">
        <v>92</v>
      </c>
      <c r="B154" s="11" t="s">
        <v>121</v>
      </c>
      <c r="C154" s="11" t="s">
        <v>121</v>
      </c>
      <c r="D154" t="s">
        <v>121</v>
      </c>
      <c r="E154" s="4" t="s">
        <v>121</v>
      </c>
      <c r="F154" s="3" t="s">
        <v>121</v>
      </c>
      <c r="G154" s="3" t="s">
        <v>121</v>
      </c>
      <c r="H154" s="3" t="s">
        <v>121</v>
      </c>
      <c r="I154" s="3" t="s">
        <v>121</v>
      </c>
      <c r="J154" s="3" t="s">
        <v>121</v>
      </c>
    </row>
    <row r="155" spans="1:31" x14ac:dyDescent="0.25">
      <c r="A155">
        <v>92</v>
      </c>
      <c r="B155" s="11" t="s">
        <v>121</v>
      </c>
      <c r="C155" s="11" t="s">
        <v>121</v>
      </c>
      <c r="D155" t="s">
        <v>121</v>
      </c>
      <c r="E155" s="4" t="s">
        <v>121</v>
      </c>
      <c r="F155" s="3" t="s">
        <v>121</v>
      </c>
      <c r="G155" s="3" t="s">
        <v>121</v>
      </c>
      <c r="H155" s="3" t="s">
        <v>121</v>
      </c>
      <c r="I155" s="3" t="s">
        <v>121</v>
      </c>
      <c r="J155" s="3" t="s">
        <v>121</v>
      </c>
    </row>
    <row r="156" spans="1:31" x14ac:dyDescent="0.25">
      <c r="A156">
        <v>92</v>
      </c>
      <c r="B156" s="11" t="s">
        <v>121</v>
      </c>
      <c r="C156" s="11" t="s">
        <v>121</v>
      </c>
      <c r="D156" t="s">
        <v>121</v>
      </c>
      <c r="E156" s="4" t="s">
        <v>121</v>
      </c>
      <c r="F156" s="3" t="s">
        <v>121</v>
      </c>
      <c r="G156" s="3" t="s">
        <v>121</v>
      </c>
      <c r="H156" s="3" t="s">
        <v>121</v>
      </c>
      <c r="I156" s="3" t="s">
        <v>121</v>
      </c>
      <c r="J156" s="3" t="s">
        <v>121</v>
      </c>
    </row>
    <row r="157" spans="1:31" x14ac:dyDescent="0.25">
      <c r="A157">
        <v>92</v>
      </c>
      <c r="B157" s="11" t="s">
        <v>121</v>
      </c>
      <c r="C157" s="11" t="s">
        <v>121</v>
      </c>
      <c r="D157" t="s">
        <v>121</v>
      </c>
      <c r="E157" s="4" t="s">
        <v>121</v>
      </c>
      <c r="F157" s="3" t="s">
        <v>121</v>
      </c>
      <c r="G157" s="3" t="s">
        <v>121</v>
      </c>
      <c r="H157" s="3" t="s">
        <v>121</v>
      </c>
      <c r="I157" s="3" t="s">
        <v>121</v>
      </c>
      <c r="J157" s="3" t="s">
        <v>121</v>
      </c>
    </row>
    <row r="158" spans="1:31" x14ac:dyDescent="0.25">
      <c r="A158">
        <v>92</v>
      </c>
      <c r="B158" s="11" t="s">
        <v>121</v>
      </c>
      <c r="C158" s="11" t="s">
        <v>121</v>
      </c>
      <c r="D158" t="s">
        <v>121</v>
      </c>
      <c r="E158" s="4" t="s">
        <v>121</v>
      </c>
      <c r="F158" s="3" t="s">
        <v>121</v>
      </c>
      <c r="G158" s="3" t="s">
        <v>121</v>
      </c>
      <c r="H158" s="3" t="s">
        <v>121</v>
      </c>
      <c r="I158" s="3" t="s">
        <v>121</v>
      </c>
      <c r="J158" s="3" t="s">
        <v>121</v>
      </c>
    </row>
    <row r="159" spans="1:31" x14ac:dyDescent="0.25">
      <c r="A159">
        <v>92</v>
      </c>
      <c r="B159" s="11" t="s">
        <v>121</v>
      </c>
      <c r="C159" s="11" t="s">
        <v>121</v>
      </c>
      <c r="D159" t="s">
        <v>121</v>
      </c>
      <c r="E159" s="4" t="s">
        <v>121</v>
      </c>
      <c r="F159" s="3" t="s">
        <v>121</v>
      </c>
      <c r="G159" s="3" t="s">
        <v>121</v>
      </c>
      <c r="H159" s="3" t="s">
        <v>121</v>
      </c>
      <c r="I159" s="3" t="s">
        <v>121</v>
      </c>
      <c r="J159" s="3" t="s">
        <v>121</v>
      </c>
    </row>
    <row r="160" spans="1:31" x14ac:dyDescent="0.25">
      <c r="A160">
        <v>92</v>
      </c>
      <c r="B160" s="11" t="s">
        <v>121</v>
      </c>
      <c r="C160" s="11" t="s">
        <v>121</v>
      </c>
      <c r="D160" t="s">
        <v>121</v>
      </c>
      <c r="E160" s="4" t="s">
        <v>121</v>
      </c>
      <c r="F160" s="3" t="s">
        <v>121</v>
      </c>
      <c r="G160" s="3" t="s">
        <v>121</v>
      </c>
      <c r="H160" s="3" t="s">
        <v>121</v>
      </c>
      <c r="I160" s="3" t="s">
        <v>121</v>
      </c>
      <c r="J160" s="3" t="s">
        <v>121</v>
      </c>
    </row>
    <row r="161" spans="1:10" x14ac:dyDescent="0.25">
      <c r="A161">
        <v>92</v>
      </c>
      <c r="B161" s="11" t="s">
        <v>121</v>
      </c>
      <c r="C161" s="11" t="s">
        <v>121</v>
      </c>
      <c r="D161" t="s">
        <v>121</v>
      </c>
      <c r="E161" s="4" t="s">
        <v>121</v>
      </c>
      <c r="F161" s="3" t="s">
        <v>121</v>
      </c>
      <c r="G161" s="3" t="s">
        <v>121</v>
      </c>
      <c r="H161" s="3" t="s">
        <v>121</v>
      </c>
      <c r="I161" s="3" t="s">
        <v>121</v>
      </c>
      <c r="J161" s="3" t="s">
        <v>121</v>
      </c>
    </row>
    <row r="162" spans="1:10" x14ac:dyDescent="0.25">
      <c r="A162">
        <v>92</v>
      </c>
      <c r="B162" s="11" t="s">
        <v>121</v>
      </c>
      <c r="C162" s="11" t="s">
        <v>121</v>
      </c>
      <c r="D162" t="s">
        <v>121</v>
      </c>
      <c r="E162" s="4" t="s">
        <v>121</v>
      </c>
      <c r="F162" s="3" t="s">
        <v>121</v>
      </c>
      <c r="G162" s="3" t="s">
        <v>121</v>
      </c>
      <c r="H162" s="3" t="s">
        <v>121</v>
      </c>
      <c r="I162" s="3" t="s">
        <v>121</v>
      </c>
      <c r="J162" s="3" t="s">
        <v>121</v>
      </c>
    </row>
    <row r="163" spans="1:10" x14ac:dyDescent="0.25">
      <c r="A163">
        <v>92</v>
      </c>
      <c r="B163" s="11" t="s">
        <v>121</v>
      </c>
      <c r="C163" s="11" t="s">
        <v>121</v>
      </c>
      <c r="D163" t="s">
        <v>121</v>
      </c>
      <c r="E163" s="4" t="s">
        <v>121</v>
      </c>
      <c r="F163" s="3" t="s">
        <v>121</v>
      </c>
      <c r="G163" s="3" t="s">
        <v>121</v>
      </c>
      <c r="H163" s="3" t="s">
        <v>121</v>
      </c>
      <c r="I163" s="3" t="s">
        <v>121</v>
      </c>
      <c r="J163" s="3" t="s">
        <v>121</v>
      </c>
    </row>
    <row r="164" spans="1:10" x14ac:dyDescent="0.25">
      <c r="A164">
        <v>92</v>
      </c>
      <c r="B164" s="11" t="s">
        <v>121</v>
      </c>
      <c r="C164" s="11" t="s">
        <v>121</v>
      </c>
      <c r="D164" t="s">
        <v>121</v>
      </c>
      <c r="E164" s="4" t="s">
        <v>121</v>
      </c>
      <c r="F164" s="3" t="s">
        <v>121</v>
      </c>
      <c r="G164" s="3" t="s">
        <v>121</v>
      </c>
      <c r="H164" s="3" t="s">
        <v>121</v>
      </c>
      <c r="I164" s="3" t="s">
        <v>121</v>
      </c>
      <c r="J164" s="3" t="s">
        <v>121</v>
      </c>
    </row>
    <row r="165" spans="1:10" x14ac:dyDescent="0.25">
      <c r="A165">
        <v>92</v>
      </c>
      <c r="B165" s="11" t="s">
        <v>121</v>
      </c>
      <c r="C165" s="11" t="s">
        <v>121</v>
      </c>
      <c r="D165" t="s">
        <v>121</v>
      </c>
      <c r="E165" s="4" t="s">
        <v>121</v>
      </c>
      <c r="F165" s="3" t="s">
        <v>121</v>
      </c>
      <c r="G165" s="3" t="s">
        <v>121</v>
      </c>
      <c r="H165" s="3" t="s">
        <v>121</v>
      </c>
      <c r="I165" s="3" t="s">
        <v>121</v>
      </c>
      <c r="J165" s="3" t="s">
        <v>121</v>
      </c>
    </row>
    <row r="166" spans="1:10" x14ac:dyDescent="0.25">
      <c r="A166">
        <v>92</v>
      </c>
      <c r="B166" s="11" t="s">
        <v>121</v>
      </c>
      <c r="C166" s="11" t="s">
        <v>121</v>
      </c>
      <c r="D166" t="s">
        <v>121</v>
      </c>
      <c r="E166" s="4" t="s">
        <v>121</v>
      </c>
      <c r="F166" s="3" t="s">
        <v>121</v>
      </c>
      <c r="G166" s="3" t="s">
        <v>121</v>
      </c>
      <c r="H166" s="3" t="s">
        <v>121</v>
      </c>
      <c r="I166" s="3" t="s">
        <v>121</v>
      </c>
      <c r="J166" s="3" t="s">
        <v>121</v>
      </c>
    </row>
    <row r="167" spans="1:10" x14ac:dyDescent="0.25">
      <c r="A167">
        <v>92</v>
      </c>
      <c r="B167" s="11" t="s">
        <v>121</v>
      </c>
      <c r="C167" s="11" t="s">
        <v>121</v>
      </c>
      <c r="D167" t="s">
        <v>121</v>
      </c>
      <c r="E167" s="4" t="s">
        <v>121</v>
      </c>
      <c r="F167" s="3" t="s">
        <v>121</v>
      </c>
      <c r="G167" s="3" t="s">
        <v>121</v>
      </c>
      <c r="H167" s="3" t="s">
        <v>121</v>
      </c>
      <c r="I167" s="3" t="s">
        <v>121</v>
      </c>
      <c r="J167" s="3" t="s">
        <v>121</v>
      </c>
    </row>
    <row r="168" spans="1:10" x14ac:dyDescent="0.25">
      <c r="A168">
        <v>92</v>
      </c>
      <c r="B168" s="11" t="s">
        <v>121</v>
      </c>
      <c r="C168" s="11" t="s">
        <v>121</v>
      </c>
      <c r="D168" t="s">
        <v>121</v>
      </c>
      <c r="E168" s="4" t="s">
        <v>121</v>
      </c>
      <c r="F168" s="3" t="s">
        <v>121</v>
      </c>
      <c r="G168" s="3" t="s">
        <v>121</v>
      </c>
      <c r="H168" s="3" t="s">
        <v>121</v>
      </c>
      <c r="I168" s="3" t="s">
        <v>121</v>
      </c>
      <c r="J168" s="3" t="s">
        <v>121</v>
      </c>
    </row>
    <row r="169" spans="1:10" x14ac:dyDescent="0.25">
      <c r="A169">
        <v>92</v>
      </c>
      <c r="B169" s="11" t="s">
        <v>121</v>
      </c>
      <c r="C169" s="11" t="s">
        <v>121</v>
      </c>
      <c r="D169" t="s">
        <v>121</v>
      </c>
      <c r="E169" s="4" t="s">
        <v>121</v>
      </c>
      <c r="F169" s="3" t="s">
        <v>121</v>
      </c>
      <c r="G169" s="3" t="s">
        <v>121</v>
      </c>
      <c r="H169" s="3" t="s">
        <v>121</v>
      </c>
      <c r="I169" s="3" t="s">
        <v>121</v>
      </c>
      <c r="J169" s="3" t="s">
        <v>121</v>
      </c>
    </row>
    <row r="170" spans="1:10" x14ac:dyDescent="0.25">
      <c r="A170">
        <v>92</v>
      </c>
      <c r="B170" s="11" t="s">
        <v>121</v>
      </c>
      <c r="C170" s="11" t="s">
        <v>121</v>
      </c>
      <c r="D170" t="s">
        <v>121</v>
      </c>
      <c r="E170" s="4" t="s">
        <v>121</v>
      </c>
      <c r="F170" s="3" t="s">
        <v>121</v>
      </c>
      <c r="G170" s="3" t="s">
        <v>121</v>
      </c>
      <c r="H170" s="3" t="s">
        <v>121</v>
      </c>
      <c r="I170" s="3" t="s">
        <v>121</v>
      </c>
      <c r="J170" s="3" t="s">
        <v>121</v>
      </c>
    </row>
    <row r="171" spans="1:10" x14ac:dyDescent="0.25">
      <c r="A171">
        <v>92</v>
      </c>
      <c r="B171" s="11" t="s">
        <v>121</v>
      </c>
      <c r="C171" s="11" t="s">
        <v>121</v>
      </c>
      <c r="D171" t="s">
        <v>121</v>
      </c>
      <c r="E171" s="4" t="s">
        <v>121</v>
      </c>
      <c r="F171" s="3" t="s">
        <v>121</v>
      </c>
      <c r="G171" s="3" t="s">
        <v>121</v>
      </c>
      <c r="H171" s="3" t="s">
        <v>121</v>
      </c>
      <c r="I171" s="3" t="s">
        <v>121</v>
      </c>
      <c r="J171" s="3" t="s">
        <v>121</v>
      </c>
    </row>
    <row r="172" spans="1:10" x14ac:dyDescent="0.25">
      <c r="A172">
        <v>92</v>
      </c>
      <c r="B172" s="11" t="s">
        <v>121</v>
      </c>
      <c r="C172" s="11" t="s">
        <v>121</v>
      </c>
      <c r="D172" t="s">
        <v>121</v>
      </c>
      <c r="E172" s="4" t="s">
        <v>121</v>
      </c>
      <c r="F172" s="3" t="s">
        <v>121</v>
      </c>
      <c r="G172" s="3" t="s">
        <v>121</v>
      </c>
      <c r="H172" s="3" t="s">
        <v>121</v>
      </c>
      <c r="I172" s="3" t="s">
        <v>121</v>
      </c>
      <c r="J172" s="3" t="s">
        <v>121</v>
      </c>
    </row>
    <row r="173" spans="1:10" x14ac:dyDescent="0.25">
      <c r="A173">
        <v>92</v>
      </c>
      <c r="B173" s="11" t="s">
        <v>121</v>
      </c>
      <c r="C173" s="11" t="s">
        <v>121</v>
      </c>
      <c r="D173" t="s">
        <v>121</v>
      </c>
      <c r="E173" s="4" t="s">
        <v>121</v>
      </c>
      <c r="F173" s="3" t="s">
        <v>121</v>
      </c>
      <c r="G173" s="3" t="s">
        <v>121</v>
      </c>
      <c r="H173" s="3" t="s">
        <v>121</v>
      </c>
      <c r="I173" s="3" t="s">
        <v>121</v>
      </c>
      <c r="J173" s="3" t="s">
        <v>121</v>
      </c>
    </row>
    <row r="174" spans="1:10" x14ac:dyDescent="0.25">
      <c r="A174">
        <v>92</v>
      </c>
      <c r="B174" s="11" t="s">
        <v>121</v>
      </c>
      <c r="C174" s="11" t="s">
        <v>121</v>
      </c>
      <c r="D174" t="s">
        <v>121</v>
      </c>
      <c r="E174" s="4" t="s">
        <v>121</v>
      </c>
      <c r="F174" s="3" t="s">
        <v>121</v>
      </c>
      <c r="G174" s="3" t="s">
        <v>121</v>
      </c>
      <c r="H174" s="3" t="s">
        <v>121</v>
      </c>
      <c r="I174" s="3" t="s">
        <v>121</v>
      </c>
      <c r="J174" s="3" t="s">
        <v>121</v>
      </c>
    </row>
    <row r="175" spans="1:10" x14ac:dyDescent="0.25">
      <c r="A175">
        <v>92</v>
      </c>
      <c r="B175" s="11" t="s">
        <v>121</v>
      </c>
      <c r="C175" s="11" t="s">
        <v>121</v>
      </c>
      <c r="D175" t="s">
        <v>121</v>
      </c>
      <c r="E175" s="4" t="s">
        <v>121</v>
      </c>
      <c r="F175" s="3" t="s">
        <v>121</v>
      </c>
      <c r="G175" s="3" t="s">
        <v>121</v>
      </c>
      <c r="H175" s="3" t="s">
        <v>121</v>
      </c>
      <c r="I175" s="3" t="s">
        <v>121</v>
      </c>
      <c r="J175" s="3" t="s">
        <v>121</v>
      </c>
    </row>
    <row r="176" spans="1:10" x14ac:dyDescent="0.25">
      <c r="A176">
        <v>92</v>
      </c>
      <c r="B176" s="11" t="s">
        <v>121</v>
      </c>
      <c r="C176" s="11" t="s">
        <v>121</v>
      </c>
      <c r="D176" t="s">
        <v>121</v>
      </c>
      <c r="E176" s="4" t="s">
        <v>121</v>
      </c>
      <c r="F176" s="3" t="s">
        <v>121</v>
      </c>
      <c r="G176" s="3" t="s">
        <v>121</v>
      </c>
      <c r="H176" s="3" t="s">
        <v>121</v>
      </c>
      <c r="I176" s="3" t="s">
        <v>121</v>
      </c>
      <c r="J176" s="3" t="s">
        <v>121</v>
      </c>
    </row>
    <row r="177" spans="1:10" x14ac:dyDescent="0.25">
      <c r="A177">
        <v>92</v>
      </c>
      <c r="B177" s="11" t="s">
        <v>121</v>
      </c>
      <c r="C177" s="11" t="s">
        <v>121</v>
      </c>
      <c r="D177" t="s">
        <v>121</v>
      </c>
      <c r="E177" s="4" t="s">
        <v>121</v>
      </c>
      <c r="F177" s="3" t="s">
        <v>121</v>
      </c>
      <c r="G177" s="3" t="s">
        <v>121</v>
      </c>
      <c r="H177" s="3" t="s">
        <v>121</v>
      </c>
      <c r="I177" s="3" t="s">
        <v>121</v>
      </c>
      <c r="J177" s="3" t="s">
        <v>121</v>
      </c>
    </row>
    <row r="178" spans="1:10" x14ac:dyDescent="0.25">
      <c r="A178">
        <v>92</v>
      </c>
      <c r="B178" s="11" t="s">
        <v>121</v>
      </c>
      <c r="C178" s="11" t="s">
        <v>121</v>
      </c>
      <c r="D178" t="s">
        <v>121</v>
      </c>
      <c r="E178" s="4" t="s">
        <v>121</v>
      </c>
      <c r="F178" s="3" t="s">
        <v>121</v>
      </c>
      <c r="G178" s="3" t="s">
        <v>121</v>
      </c>
      <c r="H178" s="3" t="s">
        <v>121</v>
      </c>
      <c r="I178" s="3" t="s">
        <v>121</v>
      </c>
      <c r="J178" s="3" t="s">
        <v>121</v>
      </c>
    </row>
    <row r="179" spans="1:10" x14ac:dyDescent="0.25">
      <c r="A179">
        <v>92</v>
      </c>
      <c r="B179" s="11" t="s">
        <v>121</v>
      </c>
      <c r="C179" s="11" t="s">
        <v>121</v>
      </c>
      <c r="D179" t="s">
        <v>121</v>
      </c>
      <c r="E179" s="4" t="s">
        <v>121</v>
      </c>
      <c r="F179" s="3" t="s">
        <v>121</v>
      </c>
      <c r="G179" s="3" t="s">
        <v>121</v>
      </c>
      <c r="H179" s="3" t="s">
        <v>121</v>
      </c>
      <c r="I179" s="3" t="s">
        <v>121</v>
      </c>
      <c r="J179" s="3" t="s">
        <v>121</v>
      </c>
    </row>
    <row r="180" spans="1:10" x14ac:dyDescent="0.25">
      <c r="A180">
        <v>92</v>
      </c>
      <c r="B180" s="11" t="s">
        <v>121</v>
      </c>
      <c r="C180" s="11" t="s">
        <v>121</v>
      </c>
      <c r="D180" t="s">
        <v>121</v>
      </c>
      <c r="E180" s="4" t="s">
        <v>121</v>
      </c>
      <c r="F180" s="3" t="s">
        <v>121</v>
      </c>
      <c r="G180" s="3" t="s">
        <v>121</v>
      </c>
      <c r="H180" s="3" t="s">
        <v>121</v>
      </c>
      <c r="I180" s="3" t="s">
        <v>121</v>
      </c>
      <c r="J180" s="3" t="s">
        <v>121</v>
      </c>
    </row>
    <row r="181" spans="1:10" x14ac:dyDescent="0.25">
      <c r="A181">
        <v>92</v>
      </c>
      <c r="B181" s="11" t="s">
        <v>121</v>
      </c>
      <c r="C181" s="11" t="s">
        <v>121</v>
      </c>
      <c r="D181" t="s">
        <v>121</v>
      </c>
      <c r="E181" s="4" t="s">
        <v>121</v>
      </c>
      <c r="F181" s="3" t="s">
        <v>121</v>
      </c>
      <c r="G181" s="3" t="s">
        <v>121</v>
      </c>
      <c r="H181" s="3" t="s">
        <v>121</v>
      </c>
      <c r="I181" s="3" t="s">
        <v>121</v>
      </c>
      <c r="J181" s="3" t="s">
        <v>121</v>
      </c>
    </row>
    <row r="182" spans="1:10" x14ac:dyDescent="0.25">
      <c r="A182">
        <v>92</v>
      </c>
      <c r="B182" s="11" t="s">
        <v>121</v>
      </c>
      <c r="C182" s="11" t="s">
        <v>121</v>
      </c>
      <c r="D182" t="s">
        <v>121</v>
      </c>
      <c r="E182" s="4" t="s">
        <v>121</v>
      </c>
      <c r="F182" s="3" t="s">
        <v>121</v>
      </c>
      <c r="G182" s="3" t="s">
        <v>121</v>
      </c>
      <c r="H182" s="3" t="s">
        <v>121</v>
      </c>
      <c r="I182" s="3" t="s">
        <v>121</v>
      </c>
      <c r="J182" s="3" t="s">
        <v>121</v>
      </c>
    </row>
    <row r="183" spans="1:10" x14ac:dyDescent="0.25">
      <c r="A183">
        <v>92</v>
      </c>
      <c r="B183" s="11" t="s">
        <v>121</v>
      </c>
      <c r="C183" s="11" t="s">
        <v>121</v>
      </c>
      <c r="D183" t="s">
        <v>121</v>
      </c>
      <c r="E183" s="4" t="s">
        <v>121</v>
      </c>
      <c r="F183" s="3" t="s">
        <v>121</v>
      </c>
      <c r="G183" s="3" t="s">
        <v>121</v>
      </c>
      <c r="H183" s="3" t="s">
        <v>121</v>
      </c>
      <c r="I183" s="3" t="s">
        <v>121</v>
      </c>
      <c r="J183" s="3" t="s">
        <v>121</v>
      </c>
    </row>
    <row r="184" spans="1:10" x14ac:dyDescent="0.25">
      <c r="A184">
        <v>92</v>
      </c>
      <c r="B184" s="11" t="s">
        <v>121</v>
      </c>
      <c r="C184" s="11" t="s">
        <v>121</v>
      </c>
      <c r="D184" t="s">
        <v>121</v>
      </c>
      <c r="E184" s="4" t="s">
        <v>121</v>
      </c>
      <c r="F184" s="3" t="s">
        <v>121</v>
      </c>
      <c r="G184" s="3" t="s">
        <v>121</v>
      </c>
      <c r="H184" s="3" t="s">
        <v>121</v>
      </c>
      <c r="I184" s="3" t="s">
        <v>121</v>
      </c>
      <c r="J184" s="3" t="s">
        <v>121</v>
      </c>
    </row>
    <row r="185" spans="1:10" x14ac:dyDescent="0.25">
      <c r="A185">
        <v>92</v>
      </c>
      <c r="B185" s="11" t="s">
        <v>121</v>
      </c>
      <c r="C185" s="11" t="s">
        <v>121</v>
      </c>
      <c r="D185" t="s">
        <v>121</v>
      </c>
      <c r="E185" s="4" t="s">
        <v>121</v>
      </c>
      <c r="F185" s="3" t="s">
        <v>121</v>
      </c>
      <c r="G185" s="3" t="s">
        <v>121</v>
      </c>
      <c r="H185" s="3" t="s">
        <v>121</v>
      </c>
      <c r="I185" s="3" t="s">
        <v>121</v>
      </c>
      <c r="J185" s="3" t="s">
        <v>121</v>
      </c>
    </row>
    <row r="186" spans="1:10" x14ac:dyDescent="0.25">
      <c r="A186">
        <v>92</v>
      </c>
      <c r="B186" s="11" t="s">
        <v>121</v>
      </c>
      <c r="C186" s="11" t="s">
        <v>121</v>
      </c>
      <c r="D186" t="s">
        <v>121</v>
      </c>
      <c r="E186" s="4" t="s">
        <v>121</v>
      </c>
      <c r="F186" s="3" t="s">
        <v>121</v>
      </c>
      <c r="G186" s="3" t="s">
        <v>121</v>
      </c>
      <c r="H186" s="3" t="s">
        <v>121</v>
      </c>
      <c r="I186" s="3" t="s">
        <v>121</v>
      </c>
      <c r="J186" s="3" t="s">
        <v>121</v>
      </c>
    </row>
    <row r="187" spans="1:10" x14ac:dyDescent="0.25">
      <c r="A187">
        <v>92</v>
      </c>
      <c r="B187" s="11" t="s">
        <v>121</v>
      </c>
      <c r="C187" s="11" t="s">
        <v>121</v>
      </c>
      <c r="D187" t="s">
        <v>121</v>
      </c>
      <c r="E187" s="4" t="s">
        <v>121</v>
      </c>
      <c r="F187" s="3" t="s">
        <v>121</v>
      </c>
      <c r="G187" s="3" t="s">
        <v>121</v>
      </c>
      <c r="H187" s="3" t="s">
        <v>121</v>
      </c>
      <c r="I187" s="3" t="s">
        <v>121</v>
      </c>
      <c r="J187" s="3" t="s">
        <v>121</v>
      </c>
    </row>
    <row r="188" spans="1:10" x14ac:dyDescent="0.25">
      <c r="A188">
        <v>92</v>
      </c>
      <c r="B188" s="11" t="s">
        <v>121</v>
      </c>
      <c r="C188" s="11" t="s">
        <v>121</v>
      </c>
      <c r="D188" t="s">
        <v>121</v>
      </c>
      <c r="E188" s="4" t="s">
        <v>121</v>
      </c>
      <c r="F188" s="3" t="s">
        <v>121</v>
      </c>
      <c r="G188" s="3" t="s">
        <v>121</v>
      </c>
      <c r="H188" s="3" t="s">
        <v>121</v>
      </c>
      <c r="I188" s="3" t="s">
        <v>121</v>
      </c>
      <c r="J188" s="3" t="s">
        <v>121</v>
      </c>
    </row>
    <row r="189" spans="1:10" x14ac:dyDescent="0.25">
      <c r="A189">
        <v>92</v>
      </c>
      <c r="B189" s="11" t="s">
        <v>121</v>
      </c>
      <c r="C189" s="11" t="s">
        <v>121</v>
      </c>
      <c r="D189" t="s">
        <v>121</v>
      </c>
      <c r="E189" s="4" t="s">
        <v>121</v>
      </c>
      <c r="F189" s="3" t="s">
        <v>121</v>
      </c>
      <c r="G189" s="3" t="s">
        <v>121</v>
      </c>
      <c r="H189" s="3" t="s">
        <v>121</v>
      </c>
      <c r="I189" s="3" t="s">
        <v>121</v>
      </c>
      <c r="J189" s="3" t="s">
        <v>121</v>
      </c>
    </row>
    <row r="190" spans="1:10" x14ac:dyDescent="0.25">
      <c r="A190">
        <v>92</v>
      </c>
      <c r="B190" s="11" t="s">
        <v>121</v>
      </c>
      <c r="C190" s="11" t="s">
        <v>121</v>
      </c>
      <c r="D190" t="s">
        <v>121</v>
      </c>
      <c r="E190" s="4" t="s">
        <v>121</v>
      </c>
      <c r="F190" s="3" t="s">
        <v>121</v>
      </c>
      <c r="G190" s="3" t="s">
        <v>121</v>
      </c>
      <c r="H190" s="3" t="s">
        <v>121</v>
      </c>
      <c r="I190" s="3" t="s">
        <v>121</v>
      </c>
      <c r="J190" s="3" t="s">
        <v>121</v>
      </c>
    </row>
    <row r="191" spans="1:10" x14ac:dyDescent="0.25">
      <c r="A191">
        <v>92</v>
      </c>
      <c r="B191" s="11" t="s">
        <v>121</v>
      </c>
      <c r="C191" s="11" t="s">
        <v>121</v>
      </c>
      <c r="D191" t="s">
        <v>121</v>
      </c>
      <c r="E191" s="4" t="s">
        <v>121</v>
      </c>
      <c r="F191" s="3" t="s">
        <v>121</v>
      </c>
      <c r="G191" s="3" t="s">
        <v>121</v>
      </c>
      <c r="H191" s="3" t="s">
        <v>121</v>
      </c>
      <c r="I191" s="3" t="s">
        <v>121</v>
      </c>
      <c r="J191" s="3" t="s">
        <v>121</v>
      </c>
    </row>
    <row r="192" spans="1:10" x14ac:dyDescent="0.25">
      <c r="A192">
        <v>92</v>
      </c>
      <c r="B192" s="11" t="s">
        <v>121</v>
      </c>
      <c r="C192" s="11" t="s">
        <v>121</v>
      </c>
      <c r="D192" t="s">
        <v>121</v>
      </c>
      <c r="E192" s="4" t="s">
        <v>121</v>
      </c>
      <c r="F192" s="3" t="s">
        <v>121</v>
      </c>
      <c r="G192" s="3" t="s">
        <v>121</v>
      </c>
      <c r="H192" s="3" t="s">
        <v>121</v>
      </c>
      <c r="I192" s="3" t="s">
        <v>121</v>
      </c>
      <c r="J192" s="3" t="s">
        <v>121</v>
      </c>
    </row>
    <row r="193" spans="1:10" x14ac:dyDescent="0.25">
      <c r="A193">
        <v>92</v>
      </c>
      <c r="B193" s="11" t="s">
        <v>121</v>
      </c>
      <c r="C193" s="11" t="s">
        <v>121</v>
      </c>
      <c r="D193" t="s">
        <v>121</v>
      </c>
      <c r="E193" s="4" t="s">
        <v>121</v>
      </c>
      <c r="F193" s="3" t="s">
        <v>121</v>
      </c>
      <c r="G193" s="3" t="s">
        <v>121</v>
      </c>
      <c r="H193" s="3" t="s">
        <v>121</v>
      </c>
      <c r="I193" s="3" t="s">
        <v>121</v>
      </c>
      <c r="J193" s="3" t="s">
        <v>121</v>
      </c>
    </row>
    <row r="194" spans="1:10" x14ac:dyDescent="0.25">
      <c r="A194">
        <v>92</v>
      </c>
      <c r="B194" s="11" t="s">
        <v>121</v>
      </c>
      <c r="C194" s="11" t="s">
        <v>121</v>
      </c>
      <c r="D194" t="s">
        <v>121</v>
      </c>
      <c r="E194" s="4" t="s">
        <v>121</v>
      </c>
      <c r="F194" s="3" t="s">
        <v>121</v>
      </c>
      <c r="G194" s="3" t="s">
        <v>121</v>
      </c>
      <c r="H194" s="3" t="s">
        <v>121</v>
      </c>
      <c r="I194" s="3" t="s">
        <v>121</v>
      </c>
      <c r="J194" s="3" t="s">
        <v>121</v>
      </c>
    </row>
    <row r="195" spans="1:10" x14ac:dyDescent="0.25">
      <c r="A195">
        <v>92</v>
      </c>
      <c r="B195" s="11" t="s">
        <v>121</v>
      </c>
      <c r="C195" s="11" t="s">
        <v>121</v>
      </c>
      <c r="D195" t="s">
        <v>121</v>
      </c>
      <c r="E195" s="4" t="s">
        <v>121</v>
      </c>
      <c r="F195" s="3" t="s">
        <v>121</v>
      </c>
      <c r="G195" s="3" t="s">
        <v>121</v>
      </c>
      <c r="H195" s="3" t="s">
        <v>121</v>
      </c>
      <c r="I195" s="3" t="s">
        <v>121</v>
      </c>
      <c r="J195" s="3" t="s">
        <v>121</v>
      </c>
    </row>
    <row r="196" spans="1:10" x14ac:dyDescent="0.25">
      <c r="A196">
        <v>92</v>
      </c>
      <c r="B196" s="11" t="s">
        <v>121</v>
      </c>
      <c r="C196" s="11" t="s">
        <v>121</v>
      </c>
      <c r="D196" t="s">
        <v>121</v>
      </c>
      <c r="E196" s="4" t="s">
        <v>121</v>
      </c>
      <c r="F196" s="3" t="s">
        <v>121</v>
      </c>
      <c r="G196" s="3" t="s">
        <v>121</v>
      </c>
      <c r="H196" s="3" t="s">
        <v>121</v>
      </c>
      <c r="I196" s="3" t="s">
        <v>121</v>
      </c>
      <c r="J196" s="3" t="s">
        <v>121</v>
      </c>
    </row>
    <row r="197" spans="1:10" x14ac:dyDescent="0.25">
      <c r="A197">
        <v>92</v>
      </c>
      <c r="B197" s="11" t="s">
        <v>121</v>
      </c>
      <c r="C197" s="11" t="s">
        <v>121</v>
      </c>
      <c r="D197" t="s">
        <v>121</v>
      </c>
      <c r="E197" s="4" t="s">
        <v>121</v>
      </c>
      <c r="F197" s="3" t="s">
        <v>121</v>
      </c>
      <c r="G197" s="3" t="s">
        <v>121</v>
      </c>
      <c r="H197" s="3" t="s">
        <v>121</v>
      </c>
      <c r="I197" s="3" t="s">
        <v>121</v>
      </c>
      <c r="J197" s="3" t="s">
        <v>121</v>
      </c>
    </row>
    <row r="198" spans="1:10" x14ac:dyDescent="0.25">
      <c r="A198">
        <v>92</v>
      </c>
      <c r="B198" s="11" t="s">
        <v>121</v>
      </c>
      <c r="C198" s="11" t="s">
        <v>121</v>
      </c>
      <c r="D198" t="s">
        <v>121</v>
      </c>
      <c r="E198" s="4" t="s">
        <v>121</v>
      </c>
      <c r="F198" s="3" t="s">
        <v>121</v>
      </c>
      <c r="G198" s="3" t="s">
        <v>121</v>
      </c>
      <c r="H198" s="3" t="s">
        <v>121</v>
      </c>
      <c r="I198" s="3" t="s">
        <v>121</v>
      </c>
      <c r="J198" s="3" t="s">
        <v>121</v>
      </c>
    </row>
    <row r="199" spans="1:10" x14ac:dyDescent="0.25">
      <c r="A199">
        <v>92</v>
      </c>
      <c r="B199" s="11" t="s">
        <v>121</v>
      </c>
      <c r="C199" s="11" t="s">
        <v>121</v>
      </c>
      <c r="D199" t="s">
        <v>121</v>
      </c>
      <c r="E199" s="4" t="s">
        <v>121</v>
      </c>
      <c r="F199" s="3" t="s">
        <v>121</v>
      </c>
      <c r="G199" s="3" t="s">
        <v>121</v>
      </c>
      <c r="H199" s="3" t="s">
        <v>121</v>
      </c>
      <c r="I199" s="3" t="s">
        <v>121</v>
      </c>
      <c r="J199" s="3" t="s">
        <v>121</v>
      </c>
    </row>
    <row r="200" spans="1:10" x14ac:dyDescent="0.25">
      <c r="A200">
        <v>92</v>
      </c>
      <c r="B200" s="11" t="s">
        <v>121</v>
      </c>
      <c r="C200" s="11" t="s">
        <v>121</v>
      </c>
      <c r="D200" t="s">
        <v>121</v>
      </c>
      <c r="E200" s="4" t="s">
        <v>121</v>
      </c>
      <c r="F200" s="3" t="s">
        <v>121</v>
      </c>
      <c r="G200" s="3" t="s">
        <v>121</v>
      </c>
      <c r="H200" s="3" t="s">
        <v>121</v>
      </c>
      <c r="I200" s="3" t="s">
        <v>121</v>
      </c>
      <c r="J200" s="3" t="s">
        <v>121</v>
      </c>
    </row>
    <row r="201" spans="1:10" x14ac:dyDescent="0.25">
      <c r="A201">
        <v>92</v>
      </c>
      <c r="B201" s="11" t="s">
        <v>121</v>
      </c>
      <c r="C201" s="11" t="s">
        <v>121</v>
      </c>
      <c r="D201" t="s">
        <v>121</v>
      </c>
      <c r="E201" s="4" t="s">
        <v>121</v>
      </c>
      <c r="F201" s="3" t="s">
        <v>121</v>
      </c>
      <c r="G201" s="3" t="s">
        <v>121</v>
      </c>
      <c r="H201" s="3" t="s">
        <v>121</v>
      </c>
      <c r="I201" s="3" t="s">
        <v>121</v>
      </c>
      <c r="J201" s="3" t="s">
        <v>121</v>
      </c>
    </row>
    <row r="202" spans="1:10" x14ac:dyDescent="0.25">
      <c r="A202">
        <v>92</v>
      </c>
      <c r="B202" s="11" t="s">
        <v>121</v>
      </c>
      <c r="C202" s="11" t="s">
        <v>121</v>
      </c>
      <c r="D202" t="s">
        <v>121</v>
      </c>
      <c r="E202" s="4" t="s">
        <v>121</v>
      </c>
      <c r="F202" s="3" t="s">
        <v>121</v>
      </c>
      <c r="G202" s="3" t="s">
        <v>121</v>
      </c>
      <c r="H202" s="3" t="s">
        <v>121</v>
      </c>
      <c r="I202" s="3" t="s">
        <v>121</v>
      </c>
      <c r="J202" s="3" t="s">
        <v>121</v>
      </c>
    </row>
    <row r="203" spans="1:10" x14ac:dyDescent="0.25">
      <c r="A203">
        <v>92</v>
      </c>
      <c r="B203" s="11" t="s">
        <v>121</v>
      </c>
      <c r="C203" s="11" t="s">
        <v>121</v>
      </c>
      <c r="D203" t="s">
        <v>121</v>
      </c>
      <c r="E203" s="4" t="s">
        <v>121</v>
      </c>
      <c r="F203" s="3" t="s">
        <v>121</v>
      </c>
      <c r="G203" s="3" t="s">
        <v>121</v>
      </c>
      <c r="H203" s="3" t="s">
        <v>121</v>
      </c>
      <c r="I203" s="3" t="s">
        <v>121</v>
      </c>
      <c r="J203" s="3" t="s">
        <v>121</v>
      </c>
    </row>
    <row r="204" spans="1:10" x14ac:dyDescent="0.25">
      <c r="A204">
        <v>92</v>
      </c>
      <c r="B204" s="11" t="s">
        <v>121</v>
      </c>
      <c r="C204" s="11" t="s">
        <v>121</v>
      </c>
      <c r="D204" t="s">
        <v>121</v>
      </c>
      <c r="E204" s="4" t="s">
        <v>121</v>
      </c>
      <c r="F204" s="3" t="s">
        <v>121</v>
      </c>
      <c r="G204" s="3" t="s">
        <v>121</v>
      </c>
      <c r="H204" s="3" t="s">
        <v>121</v>
      </c>
      <c r="I204" s="3" t="s">
        <v>121</v>
      </c>
      <c r="J204" s="3" t="s">
        <v>121</v>
      </c>
    </row>
    <row r="205" spans="1:10" x14ac:dyDescent="0.25">
      <c r="A205">
        <v>92</v>
      </c>
      <c r="B205" s="11" t="s">
        <v>121</v>
      </c>
      <c r="C205" s="11" t="s">
        <v>121</v>
      </c>
      <c r="D205" t="s">
        <v>121</v>
      </c>
      <c r="E205" s="4" t="s">
        <v>121</v>
      </c>
      <c r="F205" s="3" t="s">
        <v>121</v>
      </c>
      <c r="G205" s="3" t="s">
        <v>121</v>
      </c>
      <c r="H205" s="3" t="s">
        <v>121</v>
      </c>
      <c r="I205" s="3" t="s">
        <v>121</v>
      </c>
      <c r="J205" s="3" t="s">
        <v>121</v>
      </c>
    </row>
    <row r="206" spans="1:10" x14ac:dyDescent="0.25">
      <c r="A206">
        <v>92</v>
      </c>
      <c r="B206" s="11" t="s">
        <v>121</v>
      </c>
      <c r="C206" s="11" t="s">
        <v>121</v>
      </c>
      <c r="D206" t="s">
        <v>121</v>
      </c>
      <c r="E206" s="4" t="s">
        <v>121</v>
      </c>
      <c r="F206" s="3" t="s">
        <v>121</v>
      </c>
      <c r="G206" s="3" t="s">
        <v>121</v>
      </c>
      <c r="H206" s="3" t="s">
        <v>121</v>
      </c>
      <c r="I206" s="3" t="s">
        <v>121</v>
      </c>
      <c r="J206" s="3" t="s">
        <v>121</v>
      </c>
    </row>
    <row r="207" spans="1:10" x14ac:dyDescent="0.25">
      <c r="A207">
        <v>92</v>
      </c>
      <c r="B207" s="11" t="s">
        <v>121</v>
      </c>
      <c r="C207" s="11" t="s">
        <v>121</v>
      </c>
      <c r="D207" t="s">
        <v>121</v>
      </c>
      <c r="E207" s="4" t="s">
        <v>121</v>
      </c>
      <c r="F207" s="3" t="s">
        <v>121</v>
      </c>
      <c r="G207" s="3" t="s">
        <v>121</v>
      </c>
      <c r="H207" s="3" t="s">
        <v>121</v>
      </c>
      <c r="I207" s="3" t="s">
        <v>121</v>
      </c>
      <c r="J207" s="3" t="s">
        <v>121</v>
      </c>
    </row>
    <row r="208" spans="1:10" x14ac:dyDescent="0.25">
      <c r="A208">
        <v>92</v>
      </c>
      <c r="B208" s="11" t="s">
        <v>121</v>
      </c>
      <c r="C208" s="11" t="s">
        <v>121</v>
      </c>
      <c r="D208" t="s">
        <v>121</v>
      </c>
      <c r="E208" s="4" t="s">
        <v>121</v>
      </c>
      <c r="F208" s="3" t="s">
        <v>121</v>
      </c>
      <c r="G208" s="3" t="s">
        <v>121</v>
      </c>
      <c r="H208" s="3" t="s">
        <v>121</v>
      </c>
      <c r="I208" s="3" t="s">
        <v>121</v>
      </c>
      <c r="J208" s="3" t="s">
        <v>121</v>
      </c>
    </row>
    <row r="209" spans="1:10" x14ac:dyDescent="0.25">
      <c r="A209">
        <v>92</v>
      </c>
      <c r="B209" s="11" t="s">
        <v>121</v>
      </c>
      <c r="C209" s="11" t="s">
        <v>121</v>
      </c>
      <c r="D209" t="s">
        <v>121</v>
      </c>
      <c r="E209" s="4" t="s">
        <v>121</v>
      </c>
      <c r="F209" s="3" t="s">
        <v>121</v>
      </c>
      <c r="G209" s="3" t="s">
        <v>121</v>
      </c>
      <c r="H209" s="3" t="s">
        <v>121</v>
      </c>
      <c r="I209" s="3" t="s">
        <v>121</v>
      </c>
      <c r="J209" s="3" t="s">
        <v>121</v>
      </c>
    </row>
    <row r="210" spans="1:10" x14ac:dyDescent="0.25">
      <c r="A210">
        <v>92</v>
      </c>
      <c r="B210" s="11" t="s">
        <v>121</v>
      </c>
      <c r="C210" s="11" t="s">
        <v>121</v>
      </c>
      <c r="D210" t="s">
        <v>121</v>
      </c>
      <c r="E210" s="4" t="s">
        <v>121</v>
      </c>
      <c r="F210" s="3" t="s">
        <v>121</v>
      </c>
      <c r="G210" s="3" t="s">
        <v>121</v>
      </c>
      <c r="H210" s="3" t="s">
        <v>121</v>
      </c>
      <c r="I210" s="3" t="s">
        <v>121</v>
      </c>
      <c r="J210" s="3" t="s">
        <v>121</v>
      </c>
    </row>
    <row r="211" spans="1:10" x14ac:dyDescent="0.25">
      <c r="A211">
        <v>92</v>
      </c>
      <c r="B211" s="11" t="s">
        <v>121</v>
      </c>
      <c r="C211" s="11" t="s">
        <v>121</v>
      </c>
      <c r="D211" t="s">
        <v>121</v>
      </c>
      <c r="E211" s="4" t="s">
        <v>121</v>
      </c>
      <c r="F211" s="3" t="s">
        <v>121</v>
      </c>
      <c r="G211" s="3" t="s">
        <v>121</v>
      </c>
      <c r="H211" s="3" t="s">
        <v>121</v>
      </c>
      <c r="I211" s="3" t="s">
        <v>121</v>
      </c>
      <c r="J211" s="3" t="s">
        <v>121</v>
      </c>
    </row>
    <row r="212" spans="1:10" x14ac:dyDescent="0.25">
      <c r="A212">
        <v>92</v>
      </c>
      <c r="B212" s="11" t="s">
        <v>121</v>
      </c>
      <c r="C212" s="11" t="s">
        <v>121</v>
      </c>
      <c r="D212" t="s">
        <v>121</v>
      </c>
      <c r="E212" s="4" t="s">
        <v>121</v>
      </c>
      <c r="F212" s="3" t="s">
        <v>121</v>
      </c>
      <c r="G212" s="3" t="s">
        <v>121</v>
      </c>
      <c r="H212" s="3" t="s">
        <v>121</v>
      </c>
      <c r="I212" s="3" t="s">
        <v>121</v>
      </c>
      <c r="J212" s="3" t="s">
        <v>121</v>
      </c>
    </row>
    <row r="213" spans="1:10" x14ac:dyDescent="0.25">
      <c r="A213">
        <v>92</v>
      </c>
      <c r="B213" s="11" t="s">
        <v>121</v>
      </c>
      <c r="C213" s="11" t="s">
        <v>121</v>
      </c>
      <c r="D213" t="s">
        <v>121</v>
      </c>
      <c r="E213" s="4" t="s">
        <v>121</v>
      </c>
      <c r="F213" s="3" t="s">
        <v>121</v>
      </c>
      <c r="G213" s="3" t="s">
        <v>121</v>
      </c>
      <c r="H213" s="3" t="s">
        <v>121</v>
      </c>
      <c r="I213" s="3" t="s">
        <v>121</v>
      </c>
      <c r="J213" s="3" t="s">
        <v>121</v>
      </c>
    </row>
    <row r="214" spans="1:10" x14ac:dyDescent="0.25">
      <c r="A214">
        <v>92</v>
      </c>
      <c r="B214" s="11" t="s">
        <v>121</v>
      </c>
      <c r="C214" s="11" t="s">
        <v>121</v>
      </c>
      <c r="D214" t="s">
        <v>121</v>
      </c>
      <c r="E214" s="4" t="s">
        <v>121</v>
      </c>
      <c r="F214" s="3" t="s">
        <v>121</v>
      </c>
      <c r="G214" s="3" t="s">
        <v>121</v>
      </c>
      <c r="H214" s="3" t="s">
        <v>121</v>
      </c>
      <c r="I214" s="3" t="s">
        <v>121</v>
      </c>
      <c r="J214" s="3" t="s">
        <v>121</v>
      </c>
    </row>
    <row r="215" spans="1:10" x14ac:dyDescent="0.25">
      <c r="A215">
        <v>92</v>
      </c>
      <c r="B215" s="11" t="s">
        <v>121</v>
      </c>
      <c r="C215" s="11" t="s">
        <v>121</v>
      </c>
      <c r="D215" t="s">
        <v>121</v>
      </c>
      <c r="E215" s="4" t="s">
        <v>121</v>
      </c>
      <c r="F215" s="3" t="s">
        <v>121</v>
      </c>
      <c r="G215" s="3" t="s">
        <v>121</v>
      </c>
      <c r="H215" s="3" t="s">
        <v>121</v>
      </c>
      <c r="I215" s="3" t="s">
        <v>121</v>
      </c>
      <c r="J215" s="3" t="s">
        <v>121</v>
      </c>
    </row>
    <row r="216" spans="1:10" x14ac:dyDescent="0.25">
      <c r="A216">
        <v>92</v>
      </c>
      <c r="B216" s="11" t="s">
        <v>121</v>
      </c>
      <c r="C216" s="11" t="s">
        <v>121</v>
      </c>
      <c r="D216" t="s">
        <v>121</v>
      </c>
      <c r="E216" s="4" t="s">
        <v>121</v>
      </c>
      <c r="F216" s="3" t="s">
        <v>121</v>
      </c>
      <c r="G216" s="3" t="s">
        <v>121</v>
      </c>
      <c r="H216" s="3" t="s">
        <v>121</v>
      </c>
      <c r="I216" s="3" t="s">
        <v>121</v>
      </c>
      <c r="J216" s="3" t="s">
        <v>121</v>
      </c>
    </row>
    <row r="217" spans="1:10" x14ac:dyDescent="0.25">
      <c r="A217">
        <v>92</v>
      </c>
      <c r="B217" s="11" t="s">
        <v>121</v>
      </c>
      <c r="C217" s="11" t="s">
        <v>121</v>
      </c>
      <c r="D217" t="s">
        <v>121</v>
      </c>
      <c r="E217" s="4" t="s">
        <v>121</v>
      </c>
      <c r="F217" s="3" t="s">
        <v>121</v>
      </c>
      <c r="G217" s="3" t="s">
        <v>121</v>
      </c>
      <c r="H217" s="3" t="s">
        <v>121</v>
      </c>
      <c r="I217" s="3" t="s">
        <v>121</v>
      </c>
      <c r="J217" s="3" t="s">
        <v>121</v>
      </c>
    </row>
    <row r="218" spans="1:10" x14ac:dyDescent="0.25">
      <c r="A218">
        <v>92</v>
      </c>
      <c r="B218" s="11" t="s">
        <v>121</v>
      </c>
      <c r="C218" s="11" t="s">
        <v>121</v>
      </c>
      <c r="D218" t="s">
        <v>121</v>
      </c>
      <c r="E218" s="4" t="s">
        <v>121</v>
      </c>
      <c r="F218" s="3" t="s">
        <v>121</v>
      </c>
      <c r="G218" s="3" t="s">
        <v>121</v>
      </c>
      <c r="H218" s="3" t="s">
        <v>121</v>
      </c>
      <c r="I218" s="3" t="s">
        <v>121</v>
      </c>
      <c r="J218" s="3" t="s">
        <v>121</v>
      </c>
    </row>
    <row r="219" spans="1:10" x14ac:dyDescent="0.25">
      <c r="A219">
        <v>92</v>
      </c>
      <c r="B219" s="11" t="s">
        <v>121</v>
      </c>
      <c r="C219" s="11" t="s">
        <v>121</v>
      </c>
      <c r="D219" t="s">
        <v>121</v>
      </c>
      <c r="E219" s="4" t="s">
        <v>121</v>
      </c>
      <c r="F219" s="3" t="s">
        <v>121</v>
      </c>
      <c r="G219" s="3" t="s">
        <v>121</v>
      </c>
      <c r="H219" s="3" t="s">
        <v>121</v>
      </c>
      <c r="I219" s="3" t="s">
        <v>121</v>
      </c>
      <c r="J219" s="3" t="s">
        <v>121</v>
      </c>
    </row>
    <row r="220" spans="1:10" x14ac:dyDescent="0.25">
      <c r="A220">
        <v>92</v>
      </c>
      <c r="B220" s="11" t="s">
        <v>121</v>
      </c>
      <c r="C220" s="11" t="s">
        <v>121</v>
      </c>
      <c r="D220" t="s">
        <v>121</v>
      </c>
      <c r="E220" s="4" t="s">
        <v>121</v>
      </c>
      <c r="F220" s="3" t="s">
        <v>121</v>
      </c>
      <c r="G220" s="3" t="s">
        <v>121</v>
      </c>
      <c r="H220" s="3" t="s">
        <v>121</v>
      </c>
      <c r="I220" s="3" t="s">
        <v>121</v>
      </c>
      <c r="J220" s="3" t="s">
        <v>121</v>
      </c>
    </row>
    <row r="221" spans="1:10" x14ac:dyDescent="0.25">
      <c r="A221">
        <v>92</v>
      </c>
      <c r="B221" s="11" t="s">
        <v>121</v>
      </c>
      <c r="C221" s="11" t="s">
        <v>121</v>
      </c>
      <c r="D221" t="s">
        <v>121</v>
      </c>
      <c r="E221" s="4" t="s">
        <v>121</v>
      </c>
      <c r="F221" s="3" t="s">
        <v>121</v>
      </c>
      <c r="G221" s="3" t="s">
        <v>121</v>
      </c>
      <c r="H221" s="3" t="s">
        <v>121</v>
      </c>
      <c r="I221" s="3" t="s">
        <v>121</v>
      </c>
      <c r="J221" s="3" t="s">
        <v>121</v>
      </c>
    </row>
    <row r="222" spans="1:10" x14ac:dyDescent="0.25">
      <c r="A222">
        <v>92</v>
      </c>
      <c r="B222" s="11" t="s">
        <v>121</v>
      </c>
      <c r="C222" s="11" t="s">
        <v>121</v>
      </c>
      <c r="D222" t="s">
        <v>121</v>
      </c>
      <c r="E222" s="4" t="s">
        <v>121</v>
      </c>
      <c r="F222" s="3" t="s">
        <v>121</v>
      </c>
      <c r="G222" s="3" t="s">
        <v>121</v>
      </c>
      <c r="H222" s="3" t="s">
        <v>121</v>
      </c>
      <c r="I222" s="3" t="s">
        <v>121</v>
      </c>
      <c r="J222" s="3" t="s">
        <v>121</v>
      </c>
    </row>
    <row r="223" spans="1:10" x14ac:dyDescent="0.25">
      <c r="A223">
        <v>92</v>
      </c>
      <c r="B223" s="11" t="s">
        <v>121</v>
      </c>
      <c r="C223" s="11" t="s">
        <v>121</v>
      </c>
      <c r="D223" t="s">
        <v>121</v>
      </c>
      <c r="E223" s="4" t="s">
        <v>121</v>
      </c>
      <c r="F223" s="3" t="s">
        <v>121</v>
      </c>
      <c r="G223" s="3" t="s">
        <v>121</v>
      </c>
      <c r="H223" s="3" t="s">
        <v>121</v>
      </c>
      <c r="I223" s="3" t="s">
        <v>121</v>
      </c>
      <c r="J223" s="3" t="s">
        <v>121</v>
      </c>
    </row>
    <row r="224" spans="1:10" x14ac:dyDescent="0.25">
      <c r="A224">
        <v>92</v>
      </c>
      <c r="B224" s="11" t="s">
        <v>121</v>
      </c>
      <c r="C224" s="11" t="s">
        <v>121</v>
      </c>
      <c r="D224" t="s">
        <v>121</v>
      </c>
      <c r="E224" s="4" t="s">
        <v>121</v>
      </c>
      <c r="F224" s="3" t="s">
        <v>121</v>
      </c>
      <c r="G224" s="3" t="s">
        <v>121</v>
      </c>
      <c r="H224" s="3" t="s">
        <v>121</v>
      </c>
      <c r="I224" s="3" t="s">
        <v>121</v>
      </c>
      <c r="J224" s="3" t="s">
        <v>121</v>
      </c>
    </row>
    <row r="225" spans="1:10" x14ac:dyDescent="0.25">
      <c r="A225">
        <v>92</v>
      </c>
      <c r="B225" s="11" t="s">
        <v>121</v>
      </c>
      <c r="C225" s="11" t="s">
        <v>121</v>
      </c>
      <c r="D225" t="s">
        <v>121</v>
      </c>
      <c r="E225" s="4" t="s">
        <v>121</v>
      </c>
      <c r="F225" s="3" t="s">
        <v>121</v>
      </c>
      <c r="G225" s="3" t="s">
        <v>121</v>
      </c>
      <c r="H225" s="3" t="s">
        <v>121</v>
      </c>
      <c r="I225" s="3" t="s">
        <v>121</v>
      </c>
      <c r="J225" s="3" t="s">
        <v>121</v>
      </c>
    </row>
    <row r="226" spans="1:10" x14ac:dyDescent="0.25">
      <c r="A226">
        <v>92</v>
      </c>
      <c r="B226" s="11" t="s">
        <v>121</v>
      </c>
      <c r="C226" s="11" t="s">
        <v>121</v>
      </c>
      <c r="D226" t="s">
        <v>121</v>
      </c>
      <c r="E226" s="4" t="s">
        <v>121</v>
      </c>
      <c r="F226" s="3" t="s">
        <v>121</v>
      </c>
      <c r="G226" s="3" t="s">
        <v>121</v>
      </c>
      <c r="H226" s="3" t="s">
        <v>121</v>
      </c>
      <c r="I226" s="3" t="s">
        <v>121</v>
      </c>
      <c r="J226" s="3" t="s">
        <v>121</v>
      </c>
    </row>
    <row r="227" spans="1:10" x14ac:dyDescent="0.25">
      <c r="A227">
        <v>92</v>
      </c>
      <c r="B227" s="11" t="s">
        <v>121</v>
      </c>
      <c r="C227" s="11" t="s">
        <v>121</v>
      </c>
      <c r="D227" t="s">
        <v>121</v>
      </c>
      <c r="E227" s="4" t="s">
        <v>121</v>
      </c>
      <c r="F227" s="3" t="s">
        <v>121</v>
      </c>
      <c r="G227" s="3" t="s">
        <v>121</v>
      </c>
      <c r="H227" s="3" t="s">
        <v>121</v>
      </c>
      <c r="I227" s="3" t="s">
        <v>121</v>
      </c>
      <c r="J227" s="3" t="s">
        <v>121</v>
      </c>
    </row>
    <row r="228" spans="1:10" x14ac:dyDescent="0.25">
      <c r="A228">
        <v>92</v>
      </c>
      <c r="B228" s="11" t="s">
        <v>121</v>
      </c>
      <c r="C228" s="11" t="s">
        <v>121</v>
      </c>
      <c r="D228" t="s">
        <v>121</v>
      </c>
      <c r="E228" s="4" t="s">
        <v>121</v>
      </c>
      <c r="F228" s="3" t="s">
        <v>121</v>
      </c>
      <c r="G228" s="3" t="s">
        <v>121</v>
      </c>
      <c r="H228" s="3" t="s">
        <v>121</v>
      </c>
      <c r="I228" s="3" t="s">
        <v>121</v>
      </c>
      <c r="J228" s="3" t="s">
        <v>121</v>
      </c>
    </row>
    <row r="229" spans="1:10" x14ac:dyDescent="0.25">
      <c r="A229">
        <v>92</v>
      </c>
      <c r="B229" s="11" t="s">
        <v>121</v>
      </c>
      <c r="C229" s="11" t="s">
        <v>121</v>
      </c>
      <c r="D229" t="s">
        <v>121</v>
      </c>
      <c r="E229" s="4" t="s">
        <v>121</v>
      </c>
      <c r="F229" s="3" t="s">
        <v>121</v>
      </c>
      <c r="G229" s="3" t="s">
        <v>121</v>
      </c>
      <c r="H229" s="3" t="s">
        <v>121</v>
      </c>
      <c r="I229" s="3" t="s">
        <v>121</v>
      </c>
      <c r="J229" s="3" t="s">
        <v>121</v>
      </c>
    </row>
    <row r="230" spans="1:10" x14ac:dyDescent="0.25">
      <c r="A230">
        <v>92</v>
      </c>
      <c r="B230" s="11" t="s">
        <v>121</v>
      </c>
      <c r="C230" s="11" t="s">
        <v>121</v>
      </c>
      <c r="D230" t="s">
        <v>121</v>
      </c>
      <c r="E230" s="4" t="s">
        <v>121</v>
      </c>
      <c r="F230" s="3" t="s">
        <v>121</v>
      </c>
      <c r="G230" s="3" t="s">
        <v>121</v>
      </c>
      <c r="H230" s="3" t="s">
        <v>121</v>
      </c>
      <c r="I230" s="3" t="s">
        <v>121</v>
      </c>
      <c r="J230" s="3" t="s">
        <v>121</v>
      </c>
    </row>
    <row r="231" spans="1:10" x14ac:dyDescent="0.25">
      <c r="A231">
        <v>92</v>
      </c>
      <c r="B231" s="11" t="s">
        <v>121</v>
      </c>
      <c r="C231" s="11" t="s">
        <v>121</v>
      </c>
      <c r="D231" t="s">
        <v>121</v>
      </c>
      <c r="E231" s="4" t="s">
        <v>121</v>
      </c>
      <c r="F231" s="3" t="s">
        <v>121</v>
      </c>
      <c r="G231" s="3" t="s">
        <v>121</v>
      </c>
      <c r="H231" s="3" t="s">
        <v>121</v>
      </c>
      <c r="I231" s="3" t="s">
        <v>121</v>
      </c>
      <c r="J231" s="3" t="s">
        <v>121</v>
      </c>
    </row>
    <row r="232" spans="1:10" x14ac:dyDescent="0.25">
      <c r="A232">
        <v>92</v>
      </c>
      <c r="B232" s="11" t="s">
        <v>121</v>
      </c>
      <c r="C232" s="11" t="s">
        <v>121</v>
      </c>
      <c r="D232" t="s">
        <v>121</v>
      </c>
      <c r="E232" s="4" t="s">
        <v>121</v>
      </c>
      <c r="F232" s="3" t="s">
        <v>121</v>
      </c>
      <c r="G232" s="3" t="s">
        <v>121</v>
      </c>
      <c r="H232" s="3" t="s">
        <v>121</v>
      </c>
      <c r="I232" s="3" t="s">
        <v>121</v>
      </c>
      <c r="J232" s="3" t="s">
        <v>121</v>
      </c>
    </row>
    <row r="233" spans="1:10" x14ac:dyDescent="0.25">
      <c r="A233">
        <v>92</v>
      </c>
      <c r="B233" s="11" t="s">
        <v>121</v>
      </c>
      <c r="C233" s="11" t="s">
        <v>121</v>
      </c>
      <c r="D233" t="s">
        <v>121</v>
      </c>
      <c r="E233" s="4" t="s">
        <v>121</v>
      </c>
      <c r="F233" s="3" t="s">
        <v>121</v>
      </c>
      <c r="G233" s="3" t="s">
        <v>121</v>
      </c>
      <c r="H233" s="3" t="s">
        <v>121</v>
      </c>
      <c r="I233" s="3" t="s">
        <v>121</v>
      </c>
      <c r="J233" s="3" t="s">
        <v>121</v>
      </c>
    </row>
    <row r="234" spans="1:10" x14ac:dyDescent="0.25">
      <c r="A234">
        <v>92</v>
      </c>
      <c r="B234" s="11" t="s">
        <v>121</v>
      </c>
      <c r="C234" s="11" t="s">
        <v>121</v>
      </c>
      <c r="D234" t="s">
        <v>121</v>
      </c>
      <c r="E234" s="4" t="s">
        <v>121</v>
      </c>
      <c r="F234" s="3" t="s">
        <v>121</v>
      </c>
      <c r="G234" s="3" t="s">
        <v>121</v>
      </c>
      <c r="H234" s="3" t="s">
        <v>121</v>
      </c>
      <c r="I234" s="3" t="s">
        <v>121</v>
      </c>
      <c r="J234" s="3" t="s">
        <v>121</v>
      </c>
    </row>
    <row r="235" spans="1:10" x14ac:dyDescent="0.25">
      <c r="A235">
        <v>92</v>
      </c>
      <c r="B235" s="11" t="s">
        <v>121</v>
      </c>
      <c r="C235" s="11" t="s">
        <v>121</v>
      </c>
      <c r="D235" t="s">
        <v>121</v>
      </c>
      <c r="E235" s="4" t="s">
        <v>121</v>
      </c>
      <c r="F235" s="3" t="s">
        <v>121</v>
      </c>
      <c r="G235" s="3" t="s">
        <v>121</v>
      </c>
      <c r="H235" s="3" t="s">
        <v>121</v>
      </c>
      <c r="I235" s="3" t="s">
        <v>121</v>
      </c>
      <c r="J235" s="3" t="s">
        <v>121</v>
      </c>
    </row>
    <row r="236" spans="1:10" x14ac:dyDescent="0.25">
      <c r="A236">
        <v>92</v>
      </c>
      <c r="B236" s="11" t="s">
        <v>121</v>
      </c>
      <c r="C236" s="11" t="s">
        <v>121</v>
      </c>
      <c r="D236" t="s">
        <v>121</v>
      </c>
      <c r="E236" s="4" t="s">
        <v>121</v>
      </c>
      <c r="F236" s="3" t="s">
        <v>121</v>
      </c>
      <c r="G236" s="3" t="s">
        <v>121</v>
      </c>
      <c r="H236" s="3" t="s">
        <v>121</v>
      </c>
      <c r="I236" s="3" t="s">
        <v>121</v>
      </c>
      <c r="J236" s="3" t="s">
        <v>121</v>
      </c>
    </row>
    <row r="237" spans="1:10" x14ac:dyDescent="0.25">
      <c r="A237">
        <v>92</v>
      </c>
      <c r="B237" s="11" t="s">
        <v>121</v>
      </c>
      <c r="C237" s="11" t="s">
        <v>121</v>
      </c>
      <c r="D237" t="s">
        <v>121</v>
      </c>
      <c r="E237" s="4" t="s">
        <v>121</v>
      </c>
      <c r="F237" s="3" t="s">
        <v>121</v>
      </c>
      <c r="G237" s="3" t="s">
        <v>121</v>
      </c>
      <c r="H237" s="3" t="s">
        <v>121</v>
      </c>
      <c r="I237" s="3" t="s">
        <v>121</v>
      </c>
      <c r="J237" s="3" t="s">
        <v>121</v>
      </c>
    </row>
    <row r="238" spans="1:10" x14ac:dyDescent="0.25">
      <c r="A238">
        <v>92</v>
      </c>
      <c r="B238" s="11" t="s">
        <v>121</v>
      </c>
      <c r="C238" s="11" t="s">
        <v>121</v>
      </c>
      <c r="D238" t="s">
        <v>121</v>
      </c>
      <c r="E238" s="4" t="s">
        <v>121</v>
      </c>
      <c r="F238" s="3" t="s">
        <v>121</v>
      </c>
      <c r="G238" s="3" t="s">
        <v>121</v>
      </c>
      <c r="H238" s="3" t="s">
        <v>121</v>
      </c>
      <c r="I238" s="3" t="s">
        <v>121</v>
      </c>
      <c r="J238" s="3" t="s">
        <v>121</v>
      </c>
    </row>
    <row r="239" spans="1:10" x14ac:dyDescent="0.25">
      <c r="A239">
        <v>92</v>
      </c>
      <c r="B239" s="11" t="s">
        <v>121</v>
      </c>
      <c r="C239" s="11" t="s">
        <v>121</v>
      </c>
      <c r="D239" t="s">
        <v>121</v>
      </c>
      <c r="E239" s="4" t="s">
        <v>121</v>
      </c>
      <c r="F239" s="3" t="s">
        <v>121</v>
      </c>
      <c r="G239" s="3" t="s">
        <v>121</v>
      </c>
      <c r="H239" s="3" t="s">
        <v>121</v>
      </c>
      <c r="I239" s="3" t="s">
        <v>121</v>
      </c>
      <c r="J239" s="3" t="s">
        <v>121</v>
      </c>
    </row>
    <row r="240" spans="1:10" x14ac:dyDescent="0.25">
      <c r="A240">
        <v>92</v>
      </c>
      <c r="B240" s="11" t="s">
        <v>121</v>
      </c>
      <c r="C240" s="11" t="s">
        <v>121</v>
      </c>
      <c r="D240" t="s">
        <v>121</v>
      </c>
      <c r="E240" s="4" t="s">
        <v>121</v>
      </c>
      <c r="F240" s="3" t="s">
        <v>121</v>
      </c>
      <c r="G240" s="3" t="s">
        <v>121</v>
      </c>
      <c r="H240" s="3" t="s">
        <v>121</v>
      </c>
      <c r="I240" s="3" t="s">
        <v>121</v>
      </c>
      <c r="J240" s="3" t="s">
        <v>121</v>
      </c>
    </row>
    <row r="241" spans="1:10" x14ac:dyDescent="0.25">
      <c r="A241">
        <v>92</v>
      </c>
      <c r="B241" s="11" t="s">
        <v>121</v>
      </c>
      <c r="C241" s="11" t="s">
        <v>121</v>
      </c>
      <c r="D241" t="s">
        <v>121</v>
      </c>
      <c r="E241" s="4" t="s">
        <v>121</v>
      </c>
      <c r="F241" s="3" t="s">
        <v>121</v>
      </c>
      <c r="G241" s="3" t="s">
        <v>121</v>
      </c>
      <c r="H241" s="3" t="s">
        <v>121</v>
      </c>
      <c r="I241" s="3" t="s">
        <v>121</v>
      </c>
      <c r="J241" s="3" t="s">
        <v>121</v>
      </c>
    </row>
    <row r="242" spans="1:10" x14ac:dyDescent="0.25">
      <c r="A242">
        <v>92</v>
      </c>
      <c r="B242" s="11" t="s">
        <v>121</v>
      </c>
      <c r="C242" s="11" t="s">
        <v>121</v>
      </c>
      <c r="D242" t="s">
        <v>121</v>
      </c>
      <c r="E242" s="4" t="s">
        <v>121</v>
      </c>
      <c r="F242" s="3" t="s">
        <v>121</v>
      </c>
      <c r="G242" s="3" t="s">
        <v>121</v>
      </c>
      <c r="H242" s="3" t="s">
        <v>121</v>
      </c>
      <c r="I242" s="3" t="s">
        <v>121</v>
      </c>
      <c r="J242" s="3" t="s">
        <v>121</v>
      </c>
    </row>
    <row r="243" spans="1:10" x14ac:dyDescent="0.25">
      <c r="A243">
        <v>92</v>
      </c>
      <c r="B243" s="11" t="s">
        <v>121</v>
      </c>
      <c r="C243" s="11" t="s">
        <v>121</v>
      </c>
      <c r="D243" t="s">
        <v>121</v>
      </c>
      <c r="E243" s="4" t="s">
        <v>121</v>
      </c>
      <c r="F243" s="3" t="s">
        <v>121</v>
      </c>
      <c r="G243" s="3" t="s">
        <v>121</v>
      </c>
      <c r="H243" s="3" t="s">
        <v>121</v>
      </c>
      <c r="I243" s="3" t="s">
        <v>121</v>
      </c>
      <c r="J243" s="3" t="s">
        <v>121</v>
      </c>
    </row>
    <row r="244" spans="1:10" x14ac:dyDescent="0.25">
      <c r="A244">
        <v>92</v>
      </c>
      <c r="B244" s="11" t="s">
        <v>121</v>
      </c>
      <c r="C244" s="11" t="s">
        <v>121</v>
      </c>
      <c r="D244" t="s">
        <v>121</v>
      </c>
      <c r="E244" s="4" t="s">
        <v>121</v>
      </c>
      <c r="F244" s="3" t="s">
        <v>121</v>
      </c>
      <c r="G244" s="3" t="s">
        <v>121</v>
      </c>
      <c r="H244" s="3" t="s">
        <v>121</v>
      </c>
      <c r="I244" s="3" t="s">
        <v>121</v>
      </c>
      <c r="J244" s="3" t="s">
        <v>121</v>
      </c>
    </row>
    <row r="245" spans="1:10" x14ac:dyDescent="0.25">
      <c r="A245">
        <v>92</v>
      </c>
      <c r="B245" s="11" t="s">
        <v>121</v>
      </c>
      <c r="C245" s="11" t="s">
        <v>121</v>
      </c>
      <c r="D245" t="s">
        <v>121</v>
      </c>
      <c r="E245" s="4" t="s">
        <v>121</v>
      </c>
      <c r="F245" s="3" t="s">
        <v>121</v>
      </c>
      <c r="G245" s="3" t="s">
        <v>121</v>
      </c>
      <c r="H245" s="3" t="s">
        <v>121</v>
      </c>
      <c r="I245" s="3" t="s">
        <v>121</v>
      </c>
      <c r="J245" s="3" t="s">
        <v>121</v>
      </c>
    </row>
    <row r="246" spans="1:10" x14ac:dyDescent="0.25">
      <c r="A246">
        <v>92</v>
      </c>
      <c r="B246" s="11" t="s">
        <v>121</v>
      </c>
      <c r="C246" s="11" t="s">
        <v>121</v>
      </c>
      <c r="D246" t="s">
        <v>121</v>
      </c>
      <c r="E246" s="4" t="s">
        <v>121</v>
      </c>
      <c r="F246" s="3" t="s">
        <v>121</v>
      </c>
      <c r="G246" s="3" t="s">
        <v>121</v>
      </c>
      <c r="H246" s="3" t="s">
        <v>121</v>
      </c>
      <c r="I246" s="3" t="s">
        <v>121</v>
      </c>
      <c r="J246" s="3" t="s">
        <v>121</v>
      </c>
    </row>
    <row r="247" spans="1:10" x14ac:dyDescent="0.25">
      <c r="A247">
        <v>92</v>
      </c>
      <c r="B247" s="11" t="s">
        <v>121</v>
      </c>
      <c r="C247" s="11" t="s">
        <v>121</v>
      </c>
      <c r="D247" t="s">
        <v>121</v>
      </c>
      <c r="E247" s="4" t="s">
        <v>121</v>
      </c>
      <c r="F247" s="3" t="s">
        <v>121</v>
      </c>
      <c r="G247" s="3" t="s">
        <v>121</v>
      </c>
      <c r="H247" s="3" t="s">
        <v>121</v>
      </c>
      <c r="I247" s="3" t="s">
        <v>121</v>
      </c>
      <c r="J247" s="3" t="s">
        <v>121</v>
      </c>
    </row>
    <row r="248" spans="1:10" x14ac:dyDescent="0.25">
      <c r="A248">
        <v>92</v>
      </c>
      <c r="B248" s="11" t="s">
        <v>121</v>
      </c>
      <c r="C248" s="11" t="s">
        <v>121</v>
      </c>
      <c r="D248" t="s">
        <v>121</v>
      </c>
      <c r="E248" s="4" t="s">
        <v>121</v>
      </c>
      <c r="F248" s="3" t="s">
        <v>121</v>
      </c>
      <c r="G248" s="3" t="s">
        <v>121</v>
      </c>
      <c r="H248" s="3" t="s">
        <v>121</v>
      </c>
      <c r="I248" s="3" t="s">
        <v>121</v>
      </c>
      <c r="J248" s="3" t="s">
        <v>121</v>
      </c>
    </row>
    <row r="249" spans="1:10" x14ac:dyDescent="0.25">
      <c r="A249">
        <v>92</v>
      </c>
      <c r="B249" s="11" t="s">
        <v>121</v>
      </c>
      <c r="C249" s="11" t="s">
        <v>121</v>
      </c>
      <c r="D249" t="s">
        <v>121</v>
      </c>
      <c r="E249" s="4" t="s">
        <v>121</v>
      </c>
      <c r="F249" s="3" t="s">
        <v>121</v>
      </c>
      <c r="G249" s="3" t="s">
        <v>121</v>
      </c>
      <c r="H249" s="3" t="s">
        <v>121</v>
      </c>
      <c r="I249" s="3" t="s">
        <v>121</v>
      </c>
      <c r="J249" s="3" t="s">
        <v>121</v>
      </c>
    </row>
    <row r="250" spans="1:10" x14ac:dyDescent="0.25">
      <c r="A250">
        <v>92</v>
      </c>
      <c r="B250" s="11" t="s">
        <v>121</v>
      </c>
      <c r="C250" s="11" t="s">
        <v>121</v>
      </c>
      <c r="D250" t="s">
        <v>121</v>
      </c>
      <c r="E250" s="4" t="s">
        <v>121</v>
      </c>
      <c r="F250" s="3" t="s">
        <v>121</v>
      </c>
      <c r="G250" s="3" t="s">
        <v>121</v>
      </c>
      <c r="H250" s="3" t="s">
        <v>121</v>
      </c>
      <c r="I250" s="3" t="s">
        <v>121</v>
      </c>
      <c r="J250" s="3" t="s">
        <v>121</v>
      </c>
    </row>
    <row r="251" spans="1:10" x14ac:dyDescent="0.25">
      <c r="A251">
        <v>92</v>
      </c>
      <c r="B251" s="11" t="s">
        <v>121</v>
      </c>
      <c r="C251" s="11" t="s">
        <v>121</v>
      </c>
      <c r="D251" t="s">
        <v>121</v>
      </c>
      <c r="E251" s="4" t="s">
        <v>121</v>
      </c>
      <c r="F251" s="3" t="s">
        <v>121</v>
      </c>
      <c r="G251" s="3" t="s">
        <v>121</v>
      </c>
      <c r="H251" s="3" t="s">
        <v>121</v>
      </c>
      <c r="I251" s="3" t="s">
        <v>121</v>
      </c>
      <c r="J251" s="3" t="s">
        <v>121</v>
      </c>
    </row>
    <row r="252" spans="1:10" x14ac:dyDescent="0.25">
      <c r="A252">
        <v>92</v>
      </c>
      <c r="B252" s="11" t="s">
        <v>121</v>
      </c>
      <c r="C252" s="11" t="s">
        <v>121</v>
      </c>
      <c r="D252" t="s">
        <v>121</v>
      </c>
      <c r="E252" s="4" t="s">
        <v>121</v>
      </c>
      <c r="F252" s="3" t="s">
        <v>121</v>
      </c>
      <c r="G252" s="3" t="s">
        <v>121</v>
      </c>
      <c r="H252" s="3" t="s">
        <v>121</v>
      </c>
      <c r="I252" s="3" t="s">
        <v>121</v>
      </c>
      <c r="J252" s="3" t="s">
        <v>121</v>
      </c>
    </row>
    <row r="253" spans="1:10" x14ac:dyDescent="0.25">
      <c r="A253">
        <v>92</v>
      </c>
      <c r="B253" s="11" t="s">
        <v>121</v>
      </c>
      <c r="C253" s="11" t="s">
        <v>121</v>
      </c>
      <c r="D253" t="s">
        <v>121</v>
      </c>
      <c r="E253" s="4" t="s">
        <v>121</v>
      </c>
      <c r="F253" s="3" t="s">
        <v>121</v>
      </c>
      <c r="G253" s="3" t="s">
        <v>121</v>
      </c>
      <c r="H253" s="3" t="s">
        <v>121</v>
      </c>
      <c r="I253" s="3" t="s">
        <v>121</v>
      </c>
      <c r="J253" s="3" t="s">
        <v>121</v>
      </c>
    </row>
    <row r="254" spans="1:10" x14ac:dyDescent="0.25">
      <c r="A254">
        <v>92</v>
      </c>
      <c r="B254" s="11" t="s">
        <v>121</v>
      </c>
      <c r="C254" s="11" t="s">
        <v>121</v>
      </c>
      <c r="D254" t="s">
        <v>121</v>
      </c>
      <c r="E254" s="4" t="s">
        <v>121</v>
      </c>
      <c r="F254" s="3" t="s">
        <v>121</v>
      </c>
      <c r="G254" s="3" t="s">
        <v>121</v>
      </c>
      <c r="H254" s="3" t="s">
        <v>121</v>
      </c>
      <c r="I254" s="3" t="s">
        <v>121</v>
      </c>
      <c r="J254" s="3" t="s">
        <v>121</v>
      </c>
    </row>
    <row r="255" spans="1:10" x14ac:dyDescent="0.25">
      <c r="A255">
        <v>92</v>
      </c>
      <c r="B255" s="11" t="s">
        <v>121</v>
      </c>
      <c r="C255" s="11" t="s">
        <v>121</v>
      </c>
      <c r="D255" t="s">
        <v>121</v>
      </c>
      <c r="E255" s="4" t="s">
        <v>121</v>
      </c>
      <c r="F255" s="3" t="s">
        <v>121</v>
      </c>
      <c r="G255" s="3" t="s">
        <v>121</v>
      </c>
      <c r="H255" s="3" t="s">
        <v>121</v>
      </c>
      <c r="I255" s="3" t="s">
        <v>121</v>
      </c>
      <c r="J255" s="3" t="s">
        <v>121</v>
      </c>
    </row>
    <row r="256" spans="1:10" x14ac:dyDescent="0.25">
      <c r="A256">
        <v>92</v>
      </c>
      <c r="B256" s="11" t="s">
        <v>121</v>
      </c>
      <c r="C256" s="11" t="s">
        <v>121</v>
      </c>
      <c r="D256" t="s">
        <v>121</v>
      </c>
      <c r="E256" s="4" t="s">
        <v>121</v>
      </c>
      <c r="F256" s="3" t="s">
        <v>121</v>
      </c>
      <c r="G256" s="3" t="s">
        <v>121</v>
      </c>
      <c r="H256" s="3" t="s">
        <v>121</v>
      </c>
      <c r="I256" s="3" t="s">
        <v>121</v>
      </c>
      <c r="J256" s="3" t="s">
        <v>121</v>
      </c>
    </row>
    <row r="257" spans="1:10" x14ac:dyDescent="0.25">
      <c r="A257">
        <v>92</v>
      </c>
      <c r="B257" s="11" t="s">
        <v>121</v>
      </c>
      <c r="C257" s="11" t="s">
        <v>121</v>
      </c>
      <c r="D257" t="s">
        <v>121</v>
      </c>
      <c r="E257" s="4" t="s">
        <v>121</v>
      </c>
      <c r="F257" s="3" t="s">
        <v>121</v>
      </c>
      <c r="G257" s="3" t="s">
        <v>121</v>
      </c>
      <c r="H257" s="3" t="s">
        <v>121</v>
      </c>
      <c r="I257" s="3" t="s">
        <v>121</v>
      </c>
      <c r="J257" s="3" t="s">
        <v>121</v>
      </c>
    </row>
    <row r="258" spans="1:10" x14ac:dyDescent="0.25">
      <c r="A258">
        <v>92</v>
      </c>
      <c r="B258" s="11" t="s">
        <v>121</v>
      </c>
      <c r="C258" s="11" t="s">
        <v>121</v>
      </c>
      <c r="D258" t="s">
        <v>121</v>
      </c>
      <c r="E258" s="4" t="s">
        <v>121</v>
      </c>
      <c r="F258" s="3" t="s">
        <v>121</v>
      </c>
      <c r="G258" s="3" t="s">
        <v>121</v>
      </c>
      <c r="H258" s="3" t="s">
        <v>121</v>
      </c>
      <c r="I258" s="3" t="s">
        <v>121</v>
      </c>
      <c r="J258" s="3" t="s">
        <v>121</v>
      </c>
    </row>
    <row r="259" spans="1:10" x14ac:dyDescent="0.25">
      <c r="A259">
        <v>92</v>
      </c>
      <c r="B259" s="11" t="s">
        <v>121</v>
      </c>
      <c r="C259" s="11" t="s">
        <v>121</v>
      </c>
      <c r="D259" t="s">
        <v>121</v>
      </c>
      <c r="E259" s="4" t="s">
        <v>121</v>
      </c>
      <c r="F259" s="3" t="s">
        <v>121</v>
      </c>
      <c r="G259" s="3" t="s">
        <v>121</v>
      </c>
      <c r="H259" s="3" t="s">
        <v>121</v>
      </c>
      <c r="I259" s="3" t="s">
        <v>121</v>
      </c>
      <c r="J259" s="3" t="s">
        <v>121</v>
      </c>
    </row>
    <row r="260" spans="1:10" x14ac:dyDescent="0.25">
      <c r="A260">
        <v>92</v>
      </c>
      <c r="B260" s="11" t="s">
        <v>121</v>
      </c>
      <c r="C260" s="11" t="s">
        <v>121</v>
      </c>
      <c r="D260" t="s">
        <v>121</v>
      </c>
      <c r="E260" s="4" t="s">
        <v>121</v>
      </c>
      <c r="F260" s="3" t="s">
        <v>121</v>
      </c>
      <c r="G260" s="3" t="s">
        <v>121</v>
      </c>
      <c r="H260" s="3" t="s">
        <v>121</v>
      </c>
      <c r="I260" s="3" t="s">
        <v>121</v>
      </c>
      <c r="J260" s="3" t="s">
        <v>121</v>
      </c>
    </row>
    <row r="261" spans="1:10" x14ac:dyDescent="0.25">
      <c r="A261">
        <v>92</v>
      </c>
      <c r="B261" s="11" t="s">
        <v>121</v>
      </c>
      <c r="C261" s="11" t="s">
        <v>121</v>
      </c>
      <c r="D261" t="s">
        <v>121</v>
      </c>
      <c r="E261" s="4" t="s">
        <v>121</v>
      </c>
      <c r="F261" s="3" t="s">
        <v>121</v>
      </c>
      <c r="G261" s="3" t="s">
        <v>121</v>
      </c>
      <c r="H261" s="3" t="s">
        <v>121</v>
      </c>
      <c r="I261" s="3" t="s">
        <v>121</v>
      </c>
      <c r="J261" s="3" t="s">
        <v>121</v>
      </c>
    </row>
    <row r="262" spans="1:10" x14ac:dyDescent="0.25">
      <c r="A262">
        <v>92</v>
      </c>
      <c r="B262" s="11" t="s">
        <v>121</v>
      </c>
      <c r="C262" s="11" t="s">
        <v>121</v>
      </c>
      <c r="D262" t="s">
        <v>121</v>
      </c>
      <c r="E262" s="4" t="s">
        <v>121</v>
      </c>
      <c r="F262" s="3" t="s">
        <v>121</v>
      </c>
      <c r="G262" s="3" t="s">
        <v>121</v>
      </c>
      <c r="H262" s="3" t="s">
        <v>121</v>
      </c>
      <c r="I262" s="3" t="s">
        <v>121</v>
      </c>
      <c r="J262" s="3" t="s">
        <v>121</v>
      </c>
    </row>
    <row r="263" spans="1:10" x14ac:dyDescent="0.25">
      <c r="A263">
        <v>92</v>
      </c>
      <c r="B263" s="11" t="s">
        <v>121</v>
      </c>
      <c r="C263" s="11" t="s">
        <v>121</v>
      </c>
      <c r="D263" t="s">
        <v>121</v>
      </c>
      <c r="E263" s="4" t="s">
        <v>121</v>
      </c>
      <c r="F263" s="3" t="s">
        <v>121</v>
      </c>
      <c r="G263" s="3" t="s">
        <v>121</v>
      </c>
      <c r="H263" s="3" t="s">
        <v>121</v>
      </c>
      <c r="I263" s="3" t="s">
        <v>121</v>
      </c>
      <c r="J263" s="3" t="s">
        <v>121</v>
      </c>
    </row>
    <row r="264" spans="1:10" x14ac:dyDescent="0.25">
      <c r="A264">
        <v>92</v>
      </c>
      <c r="B264" s="11" t="s">
        <v>121</v>
      </c>
      <c r="C264" s="11" t="s">
        <v>121</v>
      </c>
      <c r="D264" t="s">
        <v>121</v>
      </c>
      <c r="E264" s="4" t="s">
        <v>121</v>
      </c>
      <c r="F264" s="3" t="s">
        <v>121</v>
      </c>
      <c r="G264" s="3" t="s">
        <v>121</v>
      </c>
      <c r="H264" s="3" t="s">
        <v>121</v>
      </c>
      <c r="I264" s="3" t="s">
        <v>121</v>
      </c>
      <c r="J264" s="3" t="s">
        <v>121</v>
      </c>
    </row>
    <row r="265" spans="1:10" x14ac:dyDescent="0.25">
      <c r="A265">
        <v>92</v>
      </c>
      <c r="B265" s="11" t="s">
        <v>121</v>
      </c>
      <c r="C265" s="11" t="s">
        <v>121</v>
      </c>
      <c r="D265" t="s">
        <v>121</v>
      </c>
      <c r="E265" s="4" t="s">
        <v>121</v>
      </c>
      <c r="F265" s="3" t="s">
        <v>121</v>
      </c>
      <c r="G265" s="3" t="s">
        <v>121</v>
      </c>
      <c r="H265" s="3" t="s">
        <v>121</v>
      </c>
      <c r="I265" s="3" t="s">
        <v>121</v>
      </c>
      <c r="J265" s="3" t="s">
        <v>121</v>
      </c>
    </row>
    <row r="266" spans="1:10" x14ac:dyDescent="0.25">
      <c r="A266">
        <v>92</v>
      </c>
      <c r="B266" s="11" t="s">
        <v>121</v>
      </c>
      <c r="C266" s="11" t="s">
        <v>121</v>
      </c>
      <c r="D266" t="s">
        <v>121</v>
      </c>
      <c r="E266" s="4" t="s">
        <v>121</v>
      </c>
      <c r="F266" s="3" t="s">
        <v>121</v>
      </c>
      <c r="G266" s="3" t="s">
        <v>121</v>
      </c>
      <c r="H266" s="3" t="s">
        <v>121</v>
      </c>
      <c r="I266" s="3" t="s">
        <v>121</v>
      </c>
      <c r="J266" s="3" t="s">
        <v>121</v>
      </c>
    </row>
    <row r="267" spans="1:10" x14ac:dyDescent="0.25">
      <c r="A267">
        <v>92</v>
      </c>
      <c r="B267" s="11" t="s">
        <v>121</v>
      </c>
      <c r="C267" s="11" t="s">
        <v>121</v>
      </c>
      <c r="D267" t="s">
        <v>121</v>
      </c>
      <c r="E267" s="4" t="s">
        <v>121</v>
      </c>
      <c r="F267" s="3" t="s">
        <v>121</v>
      </c>
      <c r="G267" s="3" t="s">
        <v>121</v>
      </c>
      <c r="H267" s="3" t="s">
        <v>121</v>
      </c>
      <c r="I267" s="3" t="s">
        <v>121</v>
      </c>
      <c r="J267" s="3" t="s">
        <v>121</v>
      </c>
    </row>
    <row r="268" spans="1:10" x14ac:dyDescent="0.25">
      <c r="A268">
        <v>92</v>
      </c>
      <c r="B268" s="11" t="s">
        <v>121</v>
      </c>
      <c r="C268" s="11" t="s">
        <v>121</v>
      </c>
      <c r="D268" t="s">
        <v>121</v>
      </c>
      <c r="E268" s="4" t="s">
        <v>121</v>
      </c>
      <c r="F268" s="3" t="s">
        <v>121</v>
      </c>
      <c r="G268" s="3" t="s">
        <v>121</v>
      </c>
      <c r="H268" s="3" t="s">
        <v>121</v>
      </c>
      <c r="I268" s="3" t="s">
        <v>121</v>
      </c>
      <c r="J268" s="3" t="s">
        <v>121</v>
      </c>
    </row>
    <row r="269" spans="1:10" x14ac:dyDescent="0.25">
      <c r="A269">
        <v>92</v>
      </c>
      <c r="B269" s="11" t="s">
        <v>121</v>
      </c>
      <c r="C269" s="11" t="s">
        <v>121</v>
      </c>
      <c r="D269" t="s">
        <v>121</v>
      </c>
      <c r="E269" s="4" t="s">
        <v>121</v>
      </c>
      <c r="F269" s="3" t="s">
        <v>121</v>
      </c>
      <c r="G269" s="3" t="s">
        <v>121</v>
      </c>
      <c r="H269" s="3" t="s">
        <v>121</v>
      </c>
      <c r="I269" s="3" t="s">
        <v>121</v>
      </c>
      <c r="J269" s="3" t="s">
        <v>121</v>
      </c>
    </row>
    <row r="270" spans="1:10" x14ac:dyDescent="0.25">
      <c r="A270">
        <v>92</v>
      </c>
      <c r="B270" s="11" t="s">
        <v>121</v>
      </c>
      <c r="C270" s="11" t="s">
        <v>121</v>
      </c>
      <c r="D270" t="s">
        <v>121</v>
      </c>
      <c r="E270" s="4" t="s">
        <v>121</v>
      </c>
      <c r="F270" s="3" t="s">
        <v>121</v>
      </c>
      <c r="G270" s="3" t="s">
        <v>121</v>
      </c>
      <c r="H270" s="3" t="s">
        <v>121</v>
      </c>
      <c r="I270" s="3" t="s">
        <v>121</v>
      </c>
      <c r="J270" s="3" t="s">
        <v>121</v>
      </c>
    </row>
    <row r="271" spans="1:10" x14ac:dyDescent="0.25">
      <c r="A271">
        <v>92</v>
      </c>
      <c r="B271" s="11" t="s">
        <v>121</v>
      </c>
      <c r="C271" s="11" t="s">
        <v>121</v>
      </c>
      <c r="D271" t="s">
        <v>121</v>
      </c>
      <c r="E271" s="4" t="s">
        <v>121</v>
      </c>
      <c r="F271" s="3" t="s">
        <v>121</v>
      </c>
      <c r="G271" s="3" t="s">
        <v>121</v>
      </c>
      <c r="H271" s="3" t="s">
        <v>121</v>
      </c>
      <c r="I271" s="3" t="s">
        <v>121</v>
      </c>
      <c r="J271" s="3" t="s">
        <v>121</v>
      </c>
    </row>
    <row r="272" spans="1:10" x14ac:dyDescent="0.25">
      <c r="A272">
        <v>92</v>
      </c>
      <c r="B272" s="11" t="s">
        <v>121</v>
      </c>
      <c r="C272" s="11" t="s">
        <v>121</v>
      </c>
      <c r="D272" t="s">
        <v>121</v>
      </c>
      <c r="E272" s="4" t="s">
        <v>121</v>
      </c>
      <c r="F272" s="3" t="s">
        <v>121</v>
      </c>
      <c r="G272" s="3" t="s">
        <v>121</v>
      </c>
      <c r="H272" s="3" t="s">
        <v>121</v>
      </c>
      <c r="I272" s="3" t="s">
        <v>121</v>
      </c>
      <c r="J272" s="3" t="s">
        <v>121</v>
      </c>
    </row>
    <row r="273" spans="1:10" x14ac:dyDescent="0.25">
      <c r="A273">
        <v>92</v>
      </c>
      <c r="B273" s="11" t="s">
        <v>121</v>
      </c>
      <c r="C273" s="11" t="s">
        <v>121</v>
      </c>
      <c r="D273" t="s">
        <v>121</v>
      </c>
      <c r="E273" s="4" t="s">
        <v>121</v>
      </c>
      <c r="F273" s="3" t="s">
        <v>121</v>
      </c>
      <c r="G273" s="3" t="s">
        <v>121</v>
      </c>
      <c r="H273" s="3" t="s">
        <v>121</v>
      </c>
      <c r="I273" s="3" t="s">
        <v>121</v>
      </c>
      <c r="J273" s="3" t="s">
        <v>121</v>
      </c>
    </row>
    <row r="274" spans="1:10" x14ac:dyDescent="0.25">
      <c r="A274">
        <v>92</v>
      </c>
      <c r="B274" s="11" t="s">
        <v>121</v>
      </c>
      <c r="C274" s="11" t="s">
        <v>121</v>
      </c>
      <c r="D274" t="s">
        <v>121</v>
      </c>
      <c r="E274" s="4" t="s">
        <v>121</v>
      </c>
      <c r="F274" s="3" t="s">
        <v>121</v>
      </c>
      <c r="G274" s="3" t="s">
        <v>121</v>
      </c>
      <c r="H274" s="3" t="s">
        <v>121</v>
      </c>
      <c r="I274" s="3" t="s">
        <v>121</v>
      </c>
      <c r="J274" s="3" t="s">
        <v>121</v>
      </c>
    </row>
    <row r="275" spans="1:10" x14ac:dyDescent="0.25">
      <c r="A275">
        <v>92</v>
      </c>
      <c r="B275" s="11" t="s">
        <v>121</v>
      </c>
      <c r="C275" s="11" t="s">
        <v>121</v>
      </c>
      <c r="D275" t="s">
        <v>121</v>
      </c>
      <c r="E275" s="4" t="s">
        <v>121</v>
      </c>
      <c r="F275" s="3" t="s">
        <v>121</v>
      </c>
      <c r="G275" s="3" t="s">
        <v>121</v>
      </c>
      <c r="H275" s="3" t="s">
        <v>121</v>
      </c>
      <c r="I275" s="3" t="s">
        <v>121</v>
      </c>
      <c r="J275" s="3" t="s">
        <v>121</v>
      </c>
    </row>
    <row r="276" spans="1:10" x14ac:dyDescent="0.25">
      <c r="A276">
        <v>92</v>
      </c>
      <c r="B276" s="11" t="s">
        <v>121</v>
      </c>
      <c r="C276" s="11" t="s">
        <v>121</v>
      </c>
      <c r="D276" t="s">
        <v>121</v>
      </c>
      <c r="E276" s="4" t="s">
        <v>121</v>
      </c>
      <c r="F276" s="3" t="s">
        <v>121</v>
      </c>
      <c r="G276" s="3" t="s">
        <v>121</v>
      </c>
      <c r="H276" s="3" t="s">
        <v>121</v>
      </c>
      <c r="I276" s="3" t="s">
        <v>121</v>
      </c>
      <c r="J276" s="3" t="s">
        <v>121</v>
      </c>
    </row>
    <row r="277" spans="1:10" x14ac:dyDescent="0.25">
      <c r="A277">
        <v>92</v>
      </c>
      <c r="B277" s="11" t="s">
        <v>121</v>
      </c>
      <c r="C277" s="11" t="s">
        <v>121</v>
      </c>
      <c r="D277" t="s">
        <v>121</v>
      </c>
      <c r="E277" s="4" t="s">
        <v>121</v>
      </c>
      <c r="F277" s="3" t="s">
        <v>121</v>
      </c>
      <c r="G277" s="3" t="s">
        <v>121</v>
      </c>
      <c r="H277" s="3" t="s">
        <v>121</v>
      </c>
      <c r="I277" s="3" t="s">
        <v>121</v>
      </c>
      <c r="J277" s="3" t="s">
        <v>121</v>
      </c>
    </row>
    <row r="278" spans="1:10" x14ac:dyDescent="0.25">
      <c r="A278">
        <v>92</v>
      </c>
      <c r="B278" s="11" t="s">
        <v>121</v>
      </c>
      <c r="C278" s="11" t="s">
        <v>121</v>
      </c>
      <c r="D278" t="s">
        <v>121</v>
      </c>
      <c r="E278" s="4" t="s">
        <v>121</v>
      </c>
      <c r="F278" s="3" t="s">
        <v>121</v>
      </c>
      <c r="G278" s="3" t="s">
        <v>121</v>
      </c>
      <c r="H278" s="3" t="s">
        <v>121</v>
      </c>
      <c r="I278" s="3" t="s">
        <v>121</v>
      </c>
      <c r="J278" s="3" t="s">
        <v>121</v>
      </c>
    </row>
    <row r="279" spans="1:10" x14ac:dyDescent="0.25">
      <c r="A279">
        <v>92</v>
      </c>
      <c r="B279" s="11" t="s">
        <v>121</v>
      </c>
      <c r="C279" s="11" t="s">
        <v>121</v>
      </c>
      <c r="D279" t="s">
        <v>121</v>
      </c>
      <c r="E279" s="4" t="s">
        <v>121</v>
      </c>
      <c r="F279" s="3" t="s">
        <v>121</v>
      </c>
      <c r="G279" s="3" t="s">
        <v>121</v>
      </c>
      <c r="H279" s="3" t="s">
        <v>121</v>
      </c>
      <c r="I279" s="3" t="s">
        <v>121</v>
      </c>
      <c r="J279" s="3" t="s">
        <v>121</v>
      </c>
    </row>
    <row r="280" spans="1:10" x14ac:dyDescent="0.25">
      <c r="A280">
        <v>92</v>
      </c>
      <c r="B280" s="11" t="s">
        <v>121</v>
      </c>
      <c r="C280" s="11" t="s">
        <v>121</v>
      </c>
      <c r="D280" t="s">
        <v>121</v>
      </c>
      <c r="E280" s="4" t="s">
        <v>121</v>
      </c>
      <c r="F280" s="3" t="s">
        <v>121</v>
      </c>
      <c r="G280" s="3" t="s">
        <v>121</v>
      </c>
      <c r="H280" s="3" t="s">
        <v>121</v>
      </c>
      <c r="I280" s="3" t="s">
        <v>121</v>
      </c>
      <c r="J280" s="3" t="s">
        <v>121</v>
      </c>
    </row>
    <row r="281" spans="1:10" x14ac:dyDescent="0.25">
      <c r="A281">
        <v>92</v>
      </c>
      <c r="B281" s="11" t="s">
        <v>121</v>
      </c>
      <c r="C281" s="11" t="s">
        <v>121</v>
      </c>
      <c r="D281" t="s">
        <v>121</v>
      </c>
      <c r="E281" s="4" t="s">
        <v>121</v>
      </c>
      <c r="F281" s="3" t="s">
        <v>121</v>
      </c>
      <c r="G281" s="3" t="s">
        <v>121</v>
      </c>
      <c r="H281" s="3" t="s">
        <v>121</v>
      </c>
      <c r="I281" s="3" t="s">
        <v>121</v>
      </c>
      <c r="J281" s="3" t="s">
        <v>121</v>
      </c>
    </row>
    <row r="282" spans="1:10" x14ac:dyDescent="0.25">
      <c r="A282">
        <v>92</v>
      </c>
      <c r="B282" s="11" t="s">
        <v>121</v>
      </c>
      <c r="C282" s="11" t="s">
        <v>121</v>
      </c>
      <c r="D282" t="s">
        <v>121</v>
      </c>
      <c r="E282" s="4" t="s">
        <v>121</v>
      </c>
      <c r="F282" s="3" t="s">
        <v>121</v>
      </c>
      <c r="G282" s="3" t="s">
        <v>121</v>
      </c>
      <c r="H282" s="3" t="s">
        <v>121</v>
      </c>
      <c r="I282" s="3" t="s">
        <v>121</v>
      </c>
      <c r="J282" s="3" t="s">
        <v>121</v>
      </c>
    </row>
    <row r="283" spans="1:10" x14ac:dyDescent="0.25">
      <c r="A283">
        <v>92</v>
      </c>
      <c r="B283" s="11" t="s">
        <v>121</v>
      </c>
      <c r="C283" s="11" t="s">
        <v>121</v>
      </c>
      <c r="D283" t="s">
        <v>121</v>
      </c>
      <c r="E283" s="4" t="s">
        <v>121</v>
      </c>
      <c r="F283" s="3" t="s">
        <v>121</v>
      </c>
      <c r="G283" s="3" t="s">
        <v>121</v>
      </c>
      <c r="H283" s="3" t="s">
        <v>121</v>
      </c>
      <c r="I283" s="3" t="s">
        <v>121</v>
      </c>
      <c r="J283" s="3" t="s">
        <v>121</v>
      </c>
    </row>
    <row r="284" spans="1:10" x14ac:dyDescent="0.25">
      <c r="A284">
        <v>92</v>
      </c>
      <c r="B284" s="11" t="s">
        <v>121</v>
      </c>
      <c r="C284" s="11" t="s">
        <v>121</v>
      </c>
      <c r="D284" t="s">
        <v>121</v>
      </c>
      <c r="E284" s="4" t="s">
        <v>121</v>
      </c>
      <c r="F284" s="3" t="s">
        <v>121</v>
      </c>
      <c r="G284" s="3" t="s">
        <v>121</v>
      </c>
      <c r="H284" s="3" t="s">
        <v>121</v>
      </c>
      <c r="I284" s="3" t="s">
        <v>121</v>
      </c>
      <c r="J284" s="3" t="s">
        <v>121</v>
      </c>
    </row>
    <row r="285" spans="1:10" x14ac:dyDescent="0.25">
      <c r="A285">
        <v>92</v>
      </c>
      <c r="B285" s="11" t="s">
        <v>121</v>
      </c>
      <c r="C285" s="11" t="s">
        <v>121</v>
      </c>
      <c r="D285" t="s">
        <v>121</v>
      </c>
      <c r="E285" s="4" t="s">
        <v>121</v>
      </c>
      <c r="F285" s="3" t="s">
        <v>121</v>
      </c>
      <c r="G285" s="3" t="s">
        <v>121</v>
      </c>
      <c r="H285" s="3" t="s">
        <v>121</v>
      </c>
      <c r="I285" s="3" t="s">
        <v>121</v>
      </c>
      <c r="J285" s="3" t="s">
        <v>121</v>
      </c>
    </row>
    <row r="286" spans="1:10" x14ac:dyDescent="0.25">
      <c r="A286">
        <v>92</v>
      </c>
      <c r="B286" s="11" t="s">
        <v>121</v>
      </c>
      <c r="C286" s="11" t="s">
        <v>121</v>
      </c>
      <c r="D286" t="s">
        <v>121</v>
      </c>
      <c r="E286" s="4" t="s">
        <v>121</v>
      </c>
      <c r="F286" s="3" t="s">
        <v>121</v>
      </c>
      <c r="G286" s="3" t="s">
        <v>121</v>
      </c>
      <c r="H286" s="3" t="s">
        <v>121</v>
      </c>
      <c r="I286" s="3" t="s">
        <v>121</v>
      </c>
      <c r="J286" s="3" t="s">
        <v>121</v>
      </c>
    </row>
    <row r="287" spans="1:10" x14ac:dyDescent="0.25">
      <c r="A287">
        <v>92</v>
      </c>
      <c r="B287" s="11" t="s">
        <v>121</v>
      </c>
      <c r="C287" s="11" t="s">
        <v>121</v>
      </c>
      <c r="D287" t="s">
        <v>121</v>
      </c>
      <c r="E287" s="4" t="s">
        <v>121</v>
      </c>
      <c r="F287" s="3" t="s">
        <v>121</v>
      </c>
      <c r="G287" s="3" t="s">
        <v>121</v>
      </c>
      <c r="H287" s="3" t="s">
        <v>121</v>
      </c>
      <c r="I287" s="3" t="s">
        <v>121</v>
      </c>
      <c r="J287" s="3" t="s">
        <v>121</v>
      </c>
    </row>
    <row r="288" spans="1:10" x14ac:dyDescent="0.25">
      <c r="A288">
        <v>92</v>
      </c>
      <c r="B288" s="11" t="s">
        <v>121</v>
      </c>
      <c r="C288" s="11" t="s">
        <v>121</v>
      </c>
      <c r="D288" t="s">
        <v>121</v>
      </c>
      <c r="E288" s="4" t="s">
        <v>121</v>
      </c>
      <c r="F288" s="3" t="s">
        <v>121</v>
      </c>
      <c r="G288" s="3" t="s">
        <v>121</v>
      </c>
      <c r="H288" s="3" t="s">
        <v>121</v>
      </c>
      <c r="I288" s="3" t="s">
        <v>121</v>
      </c>
      <c r="J288" s="3" t="s">
        <v>121</v>
      </c>
    </row>
    <row r="289" spans="1:10" x14ac:dyDescent="0.25">
      <c r="A289">
        <v>92</v>
      </c>
      <c r="B289" s="11" t="s">
        <v>121</v>
      </c>
      <c r="C289" s="11" t="s">
        <v>121</v>
      </c>
      <c r="D289" t="s">
        <v>121</v>
      </c>
      <c r="E289" s="4" t="s">
        <v>121</v>
      </c>
      <c r="F289" s="3" t="s">
        <v>121</v>
      </c>
      <c r="G289" s="3" t="s">
        <v>121</v>
      </c>
      <c r="H289" s="3" t="s">
        <v>121</v>
      </c>
      <c r="I289" s="3" t="s">
        <v>121</v>
      </c>
      <c r="J289" s="3" t="s">
        <v>121</v>
      </c>
    </row>
    <row r="290" spans="1:10" x14ac:dyDescent="0.25">
      <c r="A290">
        <v>92</v>
      </c>
      <c r="B290" s="11" t="s">
        <v>121</v>
      </c>
      <c r="C290" s="11" t="s">
        <v>121</v>
      </c>
      <c r="D290" t="s">
        <v>121</v>
      </c>
      <c r="E290" s="4" t="s">
        <v>121</v>
      </c>
      <c r="F290" s="3" t="s">
        <v>121</v>
      </c>
      <c r="G290" s="3" t="s">
        <v>121</v>
      </c>
      <c r="H290" s="3" t="s">
        <v>121</v>
      </c>
      <c r="I290" s="3" t="s">
        <v>121</v>
      </c>
      <c r="J290" s="3" t="s">
        <v>121</v>
      </c>
    </row>
    <row r="291" spans="1:10" x14ac:dyDescent="0.25">
      <c r="A291">
        <v>92</v>
      </c>
      <c r="B291" s="11" t="s">
        <v>121</v>
      </c>
      <c r="C291" s="11" t="s">
        <v>121</v>
      </c>
      <c r="D291" t="s">
        <v>121</v>
      </c>
      <c r="E291" s="4" t="s">
        <v>121</v>
      </c>
      <c r="F291" s="3" t="s">
        <v>121</v>
      </c>
      <c r="G291" s="3" t="s">
        <v>121</v>
      </c>
      <c r="H291" s="3" t="s">
        <v>121</v>
      </c>
      <c r="I291" s="3" t="s">
        <v>121</v>
      </c>
      <c r="J291" s="3" t="s">
        <v>121</v>
      </c>
    </row>
    <row r="292" spans="1:10" x14ac:dyDescent="0.25">
      <c r="A292">
        <v>92</v>
      </c>
      <c r="B292" s="11" t="s">
        <v>121</v>
      </c>
      <c r="C292" s="11" t="s">
        <v>121</v>
      </c>
      <c r="D292" t="s">
        <v>121</v>
      </c>
      <c r="E292" s="4" t="s">
        <v>121</v>
      </c>
      <c r="F292" s="3" t="s">
        <v>121</v>
      </c>
      <c r="G292" s="3" t="s">
        <v>121</v>
      </c>
      <c r="H292" s="3" t="s">
        <v>121</v>
      </c>
      <c r="I292" s="3" t="s">
        <v>121</v>
      </c>
      <c r="J292" s="3" t="s">
        <v>121</v>
      </c>
    </row>
    <row r="293" spans="1:10" x14ac:dyDescent="0.25">
      <c r="A293">
        <v>92</v>
      </c>
      <c r="B293" s="11" t="s">
        <v>121</v>
      </c>
      <c r="C293" s="11" t="s">
        <v>121</v>
      </c>
      <c r="D293" t="s">
        <v>121</v>
      </c>
      <c r="E293" s="4" t="s">
        <v>121</v>
      </c>
      <c r="F293" s="3" t="s">
        <v>121</v>
      </c>
      <c r="G293" s="3" t="s">
        <v>121</v>
      </c>
      <c r="H293" s="3" t="s">
        <v>121</v>
      </c>
      <c r="I293" s="3" t="s">
        <v>121</v>
      </c>
      <c r="J293" s="3" t="s">
        <v>121</v>
      </c>
    </row>
    <row r="294" spans="1:10" x14ac:dyDescent="0.25">
      <c r="A294">
        <v>92</v>
      </c>
      <c r="B294" s="11" t="s">
        <v>121</v>
      </c>
      <c r="C294" s="11" t="s">
        <v>121</v>
      </c>
      <c r="D294" t="s">
        <v>121</v>
      </c>
      <c r="E294" s="4" t="s">
        <v>121</v>
      </c>
      <c r="F294" s="3" t="s">
        <v>121</v>
      </c>
      <c r="G294" s="3" t="s">
        <v>121</v>
      </c>
      <c r="H294" s="3" t="s">
        <v>121</v>
      </c>
      <c r="I294" s="3" t="s">
        <v>121</v>
      </c>
      <c r="J294" s="3" t="s">
        <v>121</v>
      </c>
    </row>
    <row r="295" spans="1:10" x14ac:dyDescent="0.25">
      <c r="A295">
        <v>92</v>
      </c>
      <c r="B295" s="11" t="s">
        <v>121</v>
      </c>
      <c r="C295" s="11" t="s">
        <v>121</v>
      </c>
      <c r="D295" t="s">
        <v>121</v>
      </c>
      <c r="E295" s="4" t="s">
        <v>121</v>
      </c>
      <c r="F295" s="3" t="s">
        <v>121</v>
      </c>
      <c r="G295" s="3" t="s">
        <v>121</v>
      </c>
      <c r="H295" s="3" t="s">
        <v>121</v>
      </c>
      <c r="I295" s="3" t="s">
        <v>121</v>
      </c>
      <c r="J295" s="3" t="s">
        <v>121</v>
      </c>
    </row>
    <row r="296" spans="1:10" x14ac:dyDescent="0.25">
      <c r="A296">
        <v>92</v>
      </c>
      <c r="B296" s="11" t="s">
        <v>121</v>
      </c>
      <c r="C296" s="11" t="s">
        <v>121</v>
      </c>
      <c r="D296" t="s">
        <v>121</v>
      </c>
      <c r="E296" s="4" t="s">
        <v>121</v>
      </c>
      <c r="F296" s="3" t="s">
        <v>121</v>
      </c>
      <c r="G296" s="3" t="s">
        <v>121</v>
      </c>
      <c r="H296" s="3" t="s">
        <v>121</v>
      </c>
      <c r="I296" s="3" t="s">
        <v>121</v>
      </c>
      <c r="J296" s="3" t="s">
        <v>121</v>
      </c>
    </row>
    <row r="297" spans="1:10" x14ac:dyDescent="0.25">
      <c r="A297">
        <v>92</v>
      </c>
      <c r="B297" s="11" t="s">
        <v>121</v>
      </c>
      <c r="C297" s="11" t="s">
        <v>121</v>
      </c>
      <c r="D297" t="s">
        <v>121</v>
      </c>
      <c r="E297" s="4" t="s">
        <v>121</v>
      </c>
      <c r="F297" s="3" t="s">
        <v>121</v>
      </c>
      <c r="G297" s="3" t="s">
        <v>121</v>
      </c>
      <c r="H297" s="3" t="s">
        <v>121</v>
      </c>
      <c r="I297" s="3" t="s">
        <v>121</v>
      </c>
      <c r="J297" s="3" t="s">
        <v>121</v>
      </c>
    </row>
    <row r="298" spans="1:10" x14ac:dyDescent="0.25">
      <c r="A298">
        <v>92</v>
      </c>
      <c r="B298" s="11" t="s">
        <v>121</v>
      </c>
      <c r="C298" s="11" t="s">
        <v>121</v>
      </c>
      <c r="D298" t="s">
        <v>121</v>
      </c>
      <c r="E298" s="4" t="s">
        <v>121</v>
      </c>
      <c r="F298" s="3" t="s">
        <v>121</v>
      </c>
      <c r="G298" s="3" t="s">
        <v>121</v>
      </c>
      <c r="H298" s="3" t="s">
        <v>121</v>
      </c>
      <c r="I298" s="3" t="s">
        <v>121</v>
      </c>
      <c r="J298" s="3" t="s">
        <v>121</v>
      </c>
    </row>
    <row r="299" spans="1:10" x14ac:dyDescent="0.25">
      <c r="A299">
        <v>92</v>
      </c>
      <c r="B299" s="11" t="s">
        <v>121</v>
      </c>
      <c r="C299" s="11" t="s">
        <v>121</v>
      </c>
      <c r="D299" t="s">
        <v>121</v>
      </c>
      <c r="E299" s="4" t="s">
        <v>121</v>
      </c>
      <c r="F299" s="3" t="s">
        <v>121</v>
      </c>
      <c r="G299" s="3" t="s">
        <v>121</v>
      </c>
      <c r="H299" s="3" t="s">
        <v>121</v>
      </c>
      <c r="I299" s="3" t="s">
        <v>121</v>
      </c>
      <c r="J299" s="3" t="s">
        <v>121</v>
      </c>
    </row>
    <row r="300" spans="1:10" x14ac:dyDescent="0.25">
      <c r="A300">
        <v>92</v>
      </c>
      <c r="B300" s="11" t="s">
        <v>121</v>
      </c>
      <c r="C300" s="11" t="s">
        <v>121</v>
      </c>
      <c r="D300" t="s">
        <v>121</v>
      </c>
      <c r="E300" s="4" t="s">
        <v>121</v>
      </c>
      <c r="F300" s="3" t="s">
        <v>121</v>
      </c>
      <c r="G300" s="3" t="s">
        <v>121</v>
      </c>
      <c r="H300" s="3" t="s">
        <v>121</v>
      </c>
      <c r="I300" s="3" t="s">
        <v>121</v>
      </c>
      <c r="J300" s="3" t="s">
        <v>121</v>
      </c>
    </row>
    <row r="301" spans="1:10" x14ac:dyDescent="0.25">
      <c r="A301">
        <v>92</v>
      </c>
      <c r="B301" s="11" t="s">
        <v>121</v>
      </c>
      <c r="C301" s="11" t="s">
        <v>121</v>
      </c>
      <c r="D301" t="s">
        <v>121</v>
      </c>
      <c r="E301" s="4" t="s">
        <v>121</v>
      </c>
      <c r="F301" s="3" t="s">
        <v>121</v>
      </c>
      <c r="G301" s="3" t="s">
        <v>121</v>
      </c>
      <c r="H301" s="3" t="s">
        <v>121</v>
      </c>
      <c r="I301" s="3" t="s">
        <v>121</v>
      </c>
      <c r="J301" s="3" t="s">
        <v>121</v>
      </c>
    </row>
    <row r="302" spans="1:10" x14ac:dyDescent="0.25">
      <c r="A302">
        <v>92</v>
      </c>
      <c r="B302" s="11" t="s">
        <v>121</v>
      </c>
      <c r="C302" s="11" t="s">
        <v>121</v>
      </c>
      <c r="D302" t="s">
        <v>121</v>
      </c>
      <c r="E302" s="4" t="s">
        <v>121</v>
      </c>
      <c r="F302" s="3" t="s">
        <v>121</v>
      </c>
      <c r="G302" s="3" t="s">
        <v>121</v>
      </c>
      <c r="H302" s="3" t="s">
        <v>121</v>
      </c>
      <c r="I302" s="3" t="s">
        <v>121</v>
      </c>
      <c r="J302" s="3" t="s">
        <v>121</v>
      </c>
    </row>
    <row r="303" spans="1:10" x14ac:dyDescent="0.25">
      <c r="A303">
        <v>92</v>
      </c>
      <c r="B303" s="11" t="s">
        <v>121</v>
      </c>
      <c r="C303" s="11" t="s">
        <v>121</v>
      </c>
      <c r="D303" t="s">
        <v>121</v>
      </c>
      <c r="E303" s="4" t="s">
        <v>121</v>
      </c>
      <c r="F303" s="3" t="s">
        <v>121</v>
      </c>
      <c r="G303" s="3" t="s">
        <v>121</v>
      </c>
      <c r="H303" s="3" t="s">
        <v>121</v>
      </c>
      <c r="I303" s="3" t="s">
        <v>121</v>
      </c>
      <c r="J303" s="3" t="s">
        <v>121</v>
      </c>
    </row>
    <row r="304" spans="1:10" x14ac:dyDescent="0.25">
      <c r="A304">
        <v>92</v>
      </c>
      <c r="B304" s="11" t="s">
        <v>121</v>
      </c>
      <c r="C304" s="11" t="s">
        <v>121</v>
      </c>
      <c r="D304" t="s">
        <v>121</v>
      </c>
      <c r="E304" s="4" t="s">
        <v>121</v>
      </c>
      <c r="F304" s="3" t="s">
        <v>121</v>
      </c>
      <c r="G304" s="3" t="s">
        <v>121</v>
      </c>
      <c r="H304" s="3" t="s">
        <v>121</v>
      </c>
      <c r="I304" s="3" t="s">
        <v>121</v>
      </c>
      <c r="J304" s="3" t="s">
        <v>121</v>
      </c>
    </row>
    <row r="305" spans="1:10" x14ac:dyDescent="0.25">
      <c r="A305">
        <v>92</v>
      </c>
      <c r="B305" s="11" t="s">
        <v>121</v>
      </c>
      <c r="C305" s="11" t="s">
        <v>121</v>
      </c>
      <c r="D305" t="s">
        <v>121</v>
      </c>
      <c r="E305" s="4" t="s">
        <v>121</v>
      </c>
      <c r="F305" s="3" t="s">
        <v>121</v>
      </c>
      <c r="G305" s="3" t="s">
        <v>121</v>
      </c>
      <c r="H305" s="3" t="s">
        <v>121</v>
      </c>
      <c r="I305" s="3" t="s">
        <v>121</v>
      </c>
      <c r="J305" s="3" t="s">
        <v>121</v>
      </c>
    </row>
    <row r="306" spans="1:10" x14ac:dyDescent="0.25">
      <c r="A306">
        <v>92</v>
      </c>
      <c r="B306" s="11" t="s">
        <v>121</v>
      </c>
      <c r="C306" s="11" t="s">
        <v>121</v>
      </c>
      <c r="D306" t="s">
        <v>121</v>
      </c>
      <c r="E306" s="4" t="s">
        <v>121</v>
      </c>
      <c r="F306" s="3" t="s">
        <v>121</v>
      </c>
      <c r="G306" s="3" t="s">
        <v>121</v>
      </c>
      <c r="H306" s="3" t="s">
        <v>121</v>
      </c>
      <c r="I306" s="3" t="s">
        <v>121</v>
      </c>
      <c r="J306" s="3" t="s">
        <v>121</v>
      </c>
    </row>
    <row r="307" spans="1:10" x14ac:dyDescent="0.25">
      <c r="A307">
        <v>92</v>
      </c>
      <c r="B307" s="11" t="s">
        <v>121</v>
      </c>
      <c r="C307" s="11" t="s">
        <v>121</v>
      </c>
      <c r="D307" t="s">
        <v>121</v>
      </c>
      <c r="E307" s="4" t="s">
        <v>121</v>
      </c>
      <c r="F307" s="3" t="s">
        <v>121</v>
      </c>
      <c r="G307" s="3" t="s">
        <v>121</v>
      </c>
      <c r="H307" s="3" t="s">
        <v>121</v>
      </c>
      <c r="I307" s="3" t="s">
        <v>121</v>
      </c>
      <c r="J307" s="3" t="s">
        <v>121</v>
      </c>
    </row>
    <row r="308" spans="1:10" x14ac:dyDescent="0.25">
      <c r="A308">
        <v>92</v>
      </c>
      <c r="B308" s="11" t="s">
        <v>121</v>
      </c>
      <c r="C308" s="11" t="s">
        <v>121</v>
      </c>
      <c r="D308" t="s">
        <v>121</v>
      </c>
      <c r="E308" s="4" t="s">
        <v>121</v>
      </c>
      <c r="F308" s="3" t="s">
        <v>121</v>
      </c>
      <c r="G308" s="3" t="s">
        <v>121</v>
      </c>
      <c r="H308" s="3" t="s">
        <v>121</v>
      </c>
      <c r="I308" s="3" t="s">
        <v>121</v>
      </c>
      <c r="J308" s="3" t="s">
        <v>121</v>
      </c>
    </row>
    <row r="309" spans="1:10" x14ac:dyDescent="0.25">
      <c r="A309">
        <v>92</v>
      </c>
      <c r="B309" s="11" t="s">
        <v>121</v>
      </c>
      <c r="C309" s="11" t="s">
        <v>121</v>
      </c>
      <c r="D309" t="s">
        <v>121</v>
      </c>
      <c r="E309" s="4" t="s">
        <v>121</v>
      </c>
      <c r="F309" s="3" t="s">
        <v>121</v>
      </c>
      <c r="G309" s="3" t="s">
        <v>121</v>
      </c>
      <c r="H309" s="3" t="s">
        <v>121</v>
      </c>
      <c r="I309" s="3" t="s">
        <v>121</v>
      </c>
      <c r="J309" s="3" t="s">
        <v>121</v>
      </c>
    </row>
    <row r="310" spans="1:10" x14ac:dyDescent="0.25">
      <c r="A310">
        <v>92</v>
      </c>
      <c r="B310" s="11" t="s">
        <v>121</v>
      </c>
      <c r="C310" s="11" t="s">
        <v>121</v>
      </c>
      <c r="D310" t="s">
        <v>121</v>
      </c>
      <c r="E310" s="4" t="s">
        <v>121</v>
      </c>
      <c r="F310" s="3" t="s">
        <v>121</v>
      </c>
      <c r="G310" s="3" t="s">
        <v>121</v>
      </c>
      <c r="H310" s="3" t="s">
        <v>121</v>
      </c>
      <c r="I310" s="3" t="s">
        <v>121</v>
      </c>
      <c r="J310" s="3" t="s">
        <v>121</v>
      </c>
    </row>
    <row r="311" spans="1:10" x14ac:dyDescent="0.25">
      <c r="A311">
        <v>92</v>
      </c>
      <c r="B311" s="11" t="s">
        <v>121</v>
      </c>
      <c r="C311" s="11" t="s">
        <v>121</v>
      </c>
      <c r="D311" t="s">
        <v>121</v>
      </c>
      <c r="E311" s="4" t="s">
        <v>121</v>
      </c>
      <c r="F311" s="3" t="s">
        <v>121</v>
      </c>
      <c r="G311" s="3" t="s">
        <v>121</v>
      </c>
      <c r="H311" s="3" t="s">
        <v>121</v>
      </c>
      <c r="I311" s="3" t="s">
        <v>121</v>
      </c>
      <c r="J311" s="3" t="s">
        <v>121</v>
      </c>
    </row>
    <row r="312" spans="1:10" x14ac:dyDescent="0.25">
      <c r="A312">
        <v>92</v>
      </c>
      <c r="B312" s="11" t="s">
        <v>121</v>
      </c>
      <c r="C312" s="11" t="s">
        <v>121</v>
      </c>
      <c r="D312" t="s">
        <v>121</v>
      </c>
      <c r="E312" s="4" t="s">
        <v>121</v>
      </c>
      <c r="F312" s="3" t="s">
        <v>121</v>
      </c>
      <c r="G312" s="3" t="s">
        <v>121</v>
      </c>
      <c r="H312" s="3" t="s">
        <v>121</v>
      </c>
      <c r="I312" s="3" t="s">
        <v>121</v>
      </c>
      <c r="J312" s="3" t="s">
        <v>121</v>
      </c>
    </row>
    <row r="313" spans="1:10" x14ac:dyDescent="0.25">
      <c r="A313">
        <v>92</v>
      </c>
      <c r="B313" s="11" t="s">
        <v>121</v>
      </c>
      <c r="C313" s="11" t="s">
        <v>121</v>
      </c>
      <c r="D313" t="s">
        <v>121</v>
      </c>
      <c r="E313" s="4" t="s">
        <v>121</v>
      </c>
      <c r="F313" s="3" t="s">
        <v>121</v>
      </c>
      <c r="G313" s="3" t="s">
        <v>121</v>
      </c>
      <c r="H313" s="3" t="s">
        <v>121</v>
      </c>
      <c r="I313" s="3" t="s">
        <v>121</v>
      </c>
      <c r="J313" s="3" t="s">
        <v>121</v>
      </c>
    </row>
    <row r="314" spans="1:10" x14ac:dyDescent="0.25">
      <c r="A314">
        <v>92</v>
      </c>
      <c r="B314" s="11" t="s">
        <v>121</v>
      </c>
      <c r="C314" s="11" t="s">
        <v>121</v>
      </c>
      <c r="D314" t="s">
        <v>121</v>
      </c>
      <c r="E314" s="4" t="s">
        <v>121</v>
      </c>
      <c r="F314" s="3" t="s">
        <v>121</v>
      </c>
      <c r="G314" s="3" t="s">
        <v>121</v>
      </c>
      <c r="H314" s="3" t="s">
        <v>121</v>
      </c>
      <c r="I314" s="3" t="s">
        <v>121</v>
      </c>
      <c r="J314" s="3" t="s">
        <v>121</v>
      </c>
    </row>
    <row r="315" spans="1:10" x14ac:dyDescent="0.25">
      <c r="A315">
        <v>92</v>
      </c>
      <c r="B315" s="11" t="s">
        <v>121</v>
      </c>
      <c r="C315" s="11" t="s">
        <v>121</v>
      </c>
      <c r="D315" t="s">
        <v>121</v>
      </c>
      <c r="E315" s="4" t="s">
        <v>121</v>
      </c>
      <c r="F315" s="3" t="s">
        <v>121</v>
      </c>
      <c r="G315" s="3" t="s">
        <v>121</v>
      </c>
      <c r="H315" s="3" t="s">
        <v>121</v>
      </c>
      <c r="I315" s="3" t="s">
        <v>121</v>
      </c>
      <c r="J315" s="3" t="s">
        <v>121</v>
      </c>
    </row>
    <row r="316" spans="1:10" x14ac:dyDescent="0.25">
      <c r="A316">
        <v>92</v>
      </c>
      <c r="B316" s="11" t="s">
        <v>121</v>
      </c>
      <c r="C316" s="11" t="s">
        <v>121</v>
      </c>
      <c r="D316" t="s">
        <v>121</v>
      </c>
      <c r="E316" s="4" t="s">
        <v>121</v>
      </c>
      <c r="F316" s="3" t="s">
        <v>121</v>
      </c>
      <c r="G316" s="3" t="s">
        <v>121</v>
      </c>
      <c r="H316" s="3" t="s">
        <v>121</v>
      </c>
      <c r="I316" s="3" t="s">
        <v>121</v>
      </c>
      <c r="J316" s="3" t="s">
        <v>121</v>
      </c>
    </row>
    <row r="317" spans="1:10" x14ac:dyDescent="0.25">
      <c r="A317">
        <v>92</v>
      </c>
      <c r="B317" s="11" t="s">
        <v>121</v>
      </c>
      <c r="C317" s="11" t="s">
        <v>121</v>
      </c>
      <c r="D317" t="s">
        <v>121</v>
      </c>
      <c r="E317" s="4" t="s">
        <v>121</v>
      </c>
      <c r="F317" s="3" t="s">
        <v>121</v>
      </c>
      <c r="G317" s="3" t="s">
        <v>121</v>
      </c>
      <c r="H317" s="3" t="s">
        <v>121</v>
      </c>
      <c r="I317" s="3" t="s">
        <v>121</v>
      </c>
      <c r="J317" s="3" t="s">
        <v>121</v>
      </c>
    </row>
    <row r="318" spans="1:10" x14ac:dyDescent="0.25">
      <c r="A318">
        <v>92</v>
      </c>
      <c r="B318" s="11" t="s">
        <v>121</v>
      </c>
      <c r="C318" s="11" t="s">
        <v>121</v>
      </c>
      <c r="D318" t="s">
        <v>121</v>
      </c>
      <c r="E318" s="4" t="s">
        <v>121</v>
      </c>
      <c r="F318" s="3" t="s">
        <v>121</v>
      </c>
      <c r="G318" s="3" t="s">
        <v>121</v>
      </c>
      <c r="H318" s="3" t="s">
        <v>121</v>
      </c>
      <c r="I318" s="3" t="s">
        <v>121</v>
      </c>
      <c r="J318" s="3" t="s">
        <v>121</v>
      </c>
    </row>
    <row r="319" spans="1:10" x14ac:dyDescent="0.25">
      <c r="A319">
        <v>92</v>
      </c>
      <c r="B319" s="11" t="s">
        <v>121</v>
      </c>
      <c r="C319" s="11" t="s">
        <v>121</v>
      </c>
      <c r="D319" t="s">
        <v>121</v>
      </c>
      <c r="E319" s="4" t="s">
        <v>121</v>
      </c>
      <c r="F319" s="3" t="s">
        <v>121</v>
      </c>
      <c r="G319" s="3" t="s">
        <v>121</v>
      </c>
      <c r="H319" s="3" t="s">
        <v>121</v>
      </c>
      <c r="I319" s="3" t="s">
        <v>121</v>
      </c>
      <c r="J319" s="3" t="s">
        <v>121</v>
      </c>
    </row>
    <row r="320" spans="1:10" x14ac:dyDescent="0.25">
      <c r="A320">
        <v>92</v>
      </c>
      <c r="B320" s="11" t="s">
        <v>121</v>
      </c>
      <c r="C320" s="11" t="s">
        <v>121</v>
      </c>
      <c r="D320" t="s">
        <v>121</v>
      </c>
      <c r="E320" s="4" t="s">
        <v>121</v>
      </c>
      <c r="F320" s="3" t="s">
        <v>121</v>
      </c>
      <c r="G320" s="3" t="s">
        <v>121</v>
      </c>
      <c r="H320" s="3" t="s">
        <v>121</v>
      </c>
      <c r="I320" s="3" t="s">
        <v>121</v>
      </c>
      <c r="J320" s="3" t="s">
        <v>121</v>
      </c>
    </row>
    <row r="321" spans="1:10" x14ac:dyDescent="0.25">
      <c r="A321">
        <v>92</v>
      </c>
      <c r="B321" s="11" t="s">
        <v>121</v>
      </c>
      <c r="C321" s="11" t="s">
        <v>121</v>
      </c>
      <c r="D321" t="s">
        <v>121</v>
      </c>
      <c r="E321" s="4" t="s">
        <v>121</v>
      </c>
      <c r="F321" s="3" t="s">
        <v>121</v>
      </c>
      <c r="G321" s="3" t="s">
        <v>121</v>
      </c>
      <c r="H321" s="3" t="s">
        <v>121</v>
      </c>
      <c r="I321" s="3" t="s">
        <v>121</v>
      </c>
      <c r="J321" s="3" t="s">
        <v>121</v>
      </c>
    </row>
    <row r="322" spans="1:10" x14ac:dyDescent="0.25">
      <c r="A322">
        <v>92</v>
      </c>
      <c r="B322" s="11" t="s">
        <v>121</v>
      </c>
      <c r="C322" s="11" t="s">
        <v>121</v>
      </c>
      <c r="D322" t="s">
        <v>121</v>
      </c>
      <c r="E322" s="4" t="s">
        <v>121</v>
      </c>
      <c r="F322" s="3" t="s">
        <v>121</v>
      </c>
      <c r="G322" s="3" t="s">
        <v>121</v>
      </c>
      <c r="H322" s="3" t="s">
        <v>121</v>
      </c>
      <c r="I322" s="3" t="s">
        <v>121</v>
      </c>
      <c r="J322" s="3" t="s">
        <v>121</v>
      </c>
    </row>
    <row r="323" spans="1:10" x14ac:dyDescent="0.25">
      <c r="A323">
        <v>92</v>
      </c>
      <c r="B323" s="11" t="s">
        <v>121</v>
      </c>
      <c r="C323" s="11" t="s">
        <v>121</v>
      </c>
      <c r="D323" t="s">
        <v>121</v>
      </c>
      <c r="E323" s="4" t="s">
        <v>121</v>
      </c>
      <c r="F323" s="3" t="s">
        <v>121</v>
      </c>
      <c r="G323" s="3" t="s">
        <v>121</v>
      </c>
      <c r="H323" s="3" t="s">
        <v>121</v>
      </c>
      <c r="I323" s="3" t="s">
        <v>121</v>
      </c>
      <c r="J323" s="3" t="s">
        <v>121</v>
      </c>
    </row>
    <row r="324" spans="1:10" x14ac:dyDescent="0.25">
      <c r="A324">
        <v>92</v>
      </c>
      <c r="B324" s="11" t="s">
        <v>121</v>
      </c>
      <c r="C324" s="11" t="s">
        <v>121</v>
      </c>
      <c r="D324" t="s">
        <v>121</v>
      </c>
      <c r="E324" s="4" t="s">
        <v>121</v>
      </c>
      <c r="F324" s="3" t="s">
        <v>121</v>
      </c>
      <c r="G324" s="3" t="s">
        <v>121</v>
      </c>
      <c r="H324" s="3" t="s">
        <v>121</v>
      </c>
      <c r="I324" s="3" t="s">
        <v>121</v>
      </c>
      <c r="J324" s="3" t="s">
        <v>121</v>
      </c>
    </row>
    <row r="325" spans="1:10" x14ac:dyDescent="0.25">
      <c r="A325">
        <v>92</v>
      </c>
      <c r="B325" s="11" t="s">
        <v>121</v>
      </c>
      <c r="C325" s="11" t="s">
        <v>121</v>
      </c>
      <c r="D325" t="s">
        <v>121</v>
      </c>
      <c r="E325" s="4" t="s">
        <v>121</v>
      </c>
      <c r="F325" s="3" t="s">
        <v>121</v>
      </c>
      <c r="G325" s="3" t="s">
        <v>121</v>
      </c>
      <c r="H325" s="3" t="s">
        <v>121</v>
      </c>
      <c r="I325" s="3" t="s">
        <v>121</v>
      </c>
      <c r="J325" s="3" t="s">
        <v>121</v>
      </c>
    </row>
    <row r="326" spans="1:10" x14ac:dyDescent="0.25">
      <c r="A326">
        <v>92</v>
      </c>
      <c r="B326" s="11" t="s">
        <v>121</v>
      </c>
      <c r="C326" s="11" t="s">
        <v>121</v>
      </c>
      <c r="D326" t="s">
        <v>121</v>
      </c>
      <c r="E326" s="4" t="s">
        <v>121</v>
      </c>
      <c r="F326" s="3" t="s">
        <v>121</v>
      </c>
      <c r="G326" s="3" t="s">
        <v>121</v>
      </c>
      <c r="H326" s="3" t="s">
        <v>121</v>
      </c>
      <c r="I326" s="3" t="s">
        <v>121</v>
      </c>
      <c r="J326" s="3" t="s">
        <v>121</v>
      </c>
    </row>
    <row r="327" spans="1:10" x14ac:dyDescent="0.25">
      <c r="A327">
        <v>92</v>
      </c>
      <c r="B327" s="11" t="s">
        <v>121</v>
      </c>
      <c r="C327" s="11" t="s">
        <v>121</v>
      </c>
      <c r="D327" t="s">
        <v>121</v>
      </c>
      <c r="E327" s="4" t="s">
        <v>121</v>
      </c>
      <c r="F327" s="3" t="s">
        <v>121</v>
      </c>
      <c r="G327" s="3" t="s">
        <v>121</v>
      </c>
      <c r="H327" s="3" t="s">
        <v>121</v>
      </c>
      <c r="I327" s="3" t="s">
        <v>121</v>
      </c>
      <c r="J327" s="3" t="s">
        <v>121</v>
      </c>
    </row>
    <row r="328" spans="1:10" x14ac:dyDescent="0.25">
      <c r="A328">
        <v>92</v>
      </c>
      <c r="B328" s="11" t="s">
        <v>121</v>
      </c>
      <c r="C328" s="11" t="s">
        <v>121</v>
      </c>
      <c r="D328" t="s">
        <v>121</v>
      </c>
      <c r="E328" s="4" t="s">
        <v>121</v>
      </c>
      <c r="F328" s="3" t="s">
        <v>121</v>
      </c>
      <c r="G328" s="3" t="s">
        <v>121</v>
      </c>
      <c r="H328" s="3" t="s">
        <v>121</v>
      </c>
      <c r="I328" s="3" t="s">
        <v>121</v>
      </c>
      <c r="J328" s="3" t="s">
        <v>121</v>
      </c>
    </row>
    <row r="329" spans="1:10" x14ac:dyDescent="0.25">
      <c r="A329">
        <v>92</v>
      </c>
      <c r="B329" s="11" t="s">
        <v>121</v>
      </c>
      <c r="C329" s="11" t="s">
        <v>121</v>
      </c>
      <c r="D329" t="s">
        <v>121</v>
      </c>
      <c r="E329" s="4" t="s">
        <v>121</v>
      </c>
      <c r="F329" s="3" t="s">
        <v>121</v>
      </c>
      <c r="G329" s="3" t="s">
        <v>121</v>
      </c>
      <c r="H329" s="3" t="s">
        <v>121</v>
      </c>
      <c r="I329" s="3" t="s">
        <v>121</v>
      </c>
      <c r="J329" s="3" t="s">
        <v>121</v>
      </c>
    </row>
    <row r="330" spans="1:10" x14ac:dyDescent="0.25">
      <c r="A330">
        <v>92</v>
      </c>
      <c r="B330" s="11" t="s">
        <v>121</v>
      </c>
      <c r="C330" s="11" t="s">
        <v>121</v>
      </c>
      <c r="D330" t="s">
        <v>121</v>
      </c>
      <c r="E330" s="4" t="s">
        <v>121</v>
      </c>
      <c r="F330" s="3" t="s">
        <v>121</v>
      </c>
      <c r="G330" s="3" t="s">
        <v>121</v>
      </c>
      <c r="H330" s="3" t="s">
        <v>121</v>
      </c>
      <c r="I330" s="3" t="s">
        <v>121</v>
      </c>
      <c r="J330" s="3" t="s">
        <v>121</v>
      </c>
    </row>
    <row r="331" spans="1:10" x14ac:dyDescent="0.25">
      <c r="A331">
        <v>92</v>
      </c>
      <c r="B331" s="11" t="s">
        <v>121</v>
      </c>
      <c r="C331" s="11" t="s">
        <v>121</v>
      </c>
      <c r="D331" t="s">
        <v>121</v>
      </c>
      <c r="E331" s="4" t="s">
        <v>121</v>
      </c>
      <c r="F331" s="3" t="s">
        <v>121</v>
      </c>
      <c r="G331" s="3" t="s">
        <v>121</v>
      </c>
      <c r="H331" s="3" t="s">
        <v>121</v>
      </c>
      <c r="I331" s="3" t="s">
        <v>121</v>
      </c>
      <c r="J331" s="3" t="s">
        <v>121</v>
      </c>
    </row>
    <row r="332" spans="1:10" x14ac:dyDescent="0.25">
      <c r="A332">
        <v>92</v>
      </c>
      <c r="B332" s="11" t="s">
        <v>121</v>
      </c>
      <c r="C332" s="11" t="s">
        <v>121</v>
      </c>
      <c r="D332" t="s">
        <v>121</v>
      </c>
      <c r="E332" s="4" t="s">
        <v>121</v>
      </c>
      <c r="F332" s="3" t="s">
        <v>121</v>
      </c>
      <c r="G332" s="3" t="s">
        <v>121</v>
      </c>
      <c r="H332" s="3" t="s">
        <v>121</v>
      </c>
      <c r="I332" s="3" t="s">
        <v>121</v>
      </c>
      <c r="J332" s="3" t="s">
        <v>121</v>
      </c>
    </row>
    <row r="333" spans="1:10" x14ac:dyDescent="0.25">
      <c r="A333">
        <v>92</v>
      </c>
      <c r="B333" s="11" t="s">
        <v>121</v>
      </c>
      <c r="C333" s="11" t="s">
        <v>121</v>
      </c>
      <c r="D333" t="s">
        <v>121</v>
      </c>
      <c r="E333" s="4" t="s">
        <v>121</v>
      </c>
      <c r="F333" s="3" t="s">
        <v>121</v>
      </c>
      <c r="G333" s="3" t="s">
        <v>121</v>
      </c>
      <c r="H333" s="3" t="s">
        <v>121</v>
      </c>
      <c r="I333" s="3" t="s">
        <v>121</v>
      </c>
      <c r="J333" s="3" t="s">
        <v>121</v>
      </c>
    </row>
    <row r="334" spans="1:10" x14ac:dyDescent="0.25">
      <c r="A334">
        <v>92</v>
      </c>
      <c r="B334" s="11" t="s">
        <v>121</v>
      </c>
      <c r="C334" s="11" t="s">
        <v>121</v>
      </c>
      <c r="D334" t="s">
        <v>121</v>
      </c>
      <c r="E334" s="4" t="s">
        <v>121</v>
      </c>
      <c r="F334" s="3" t="s">
        <v>121</v>
      </c>
      <c r="G334" s="3" t="s">
        <v>121</v>
      </c>
      <c r="H334" s="3" t="s">
        <v>121</v>
      </c>
      <c r="I334" s="3" t="s">
        <v>121</v>
      </c>
      <c r="J334" s="3" t="s">
        <v>121</v>
      </c>
    </row>
    <row r="335" spans="1:10" x14ac:dyDescent="0.25">
      <c r="A335">
        <v>92</v>
      </c>
      <c r="B335" s="11" t="s">
        <v>121</v>
      </c>
      <c r="C335" s="11" t="s">
        <v>121</v>
      </c>
      <c r="D335" t="s">
        <v>121</v>
      </c>
      <c r="E335" s="4" t="s">
        <v>121</v>
      </c>
      <c r="F335" s="3" t="s">
        <v>121</v>
      </c>
      <c r="G335" s="3" t="s">
        <v>121</v>
      </c>
      <c r="H335" s="3" t="s">
        <v>121</v>
      </c>
      <c r="I335" s="3" t="s">
        <v>121</v>
      </c>
      <c r="J335" s="3" t="s">
        <v>121</v>
      </c>
    </row>
    <row r="336" spans="1:10" x14ac:dyDescent="0.25">
      <c r="A336">
        <v>92</v>
      </c>
      <c r="B336" s="11" t="s">
        <v>121</v>
      </c>
      <c r="C336" s="11" t="s">
        <v>121</v>
      </c>
      <c r="D336" t="s">
        <v>121</v>
      </c>
      <c r="E336" s="4" t="s">
        <v>121</v>
      </c>
      <c r="F336" s="3" t="s">
        <v>121</v>
      </c>
      <c r="G336" s="3" t="s">
        <v>121</v>
      </c>
      <c r="H336" s="3" t="s">
        <v>121</v>
      </c>
      <c r="I336" s="3" t="s">
        <v>121</v>
      </c>
      <c r="J336" s="3" t="s">
        <v>121</v>
      </c>
    </row>
    <row r="337" spans="1:10" x14ac:dyDescent="0.25">
      <c r="A337">
        <v>92</v>
      </c>
      <c r="B337" s="11" t="s">
        <v>121</v>
      </c>
      <c r="C337" s="11" t="s">
        <v>121</v>
      </c>
      <c r="D337" t="s">
        <v>121</v>
      </c>
      <c r="E337" s="4" t="s">
        <v>121</v>
      </c>
      <c r="F337" s="3" t="s">
        <v>121</v>
      </c>
      <c r="G337" s="3" t="s">
        <v>121</v>
      </c>
      <c r="H337" s="3" t="s">
        <v>121</v>
      </c>
      <c r="I337" s="3" t="s">
        <v>121</v>
      </c>
      <c r="J337" s="3" t="s">
        <v>121</v>
      </c>
    </row>
    <row r="338" spans="1:10" x14ac:dyDescent="0.25">
      <c r="A338">
        <v>92</v>
      </c>
      <c r="B338" s="11" t="s">
        <v>121</v>
      </c>
      <c r="C338" s="11" t="s">
        <v>121</v>
      </c>
      <c r="D338" t="s">
        <v>121</v>
      </c>
      <c r="E338" s="4" t="s">
        <v>121</v>
      </c>
      <c r="F338" s="3" t="s">
        <v>121</v>
      </c>
      <c r="G338" s="3" t="s">
        <v>121</v>
      </c>
      <c r="H338" s="3" t="s">
        <v>121</v>
      </c>
      <c r="I338" s="3" t="s">
        <v>121</v>
      </c>
      <c r="J338" s="3" t="s">
        <v>121</v>
      </c>
    </row>
    <row r="339" spans="1:10" x14ac:dyDescent="0.25">
      <c r="A339">
        <v>92</v>
      </c>
      <c r="B339" s="11" t="s">
        <v>121</v>
      </c>
      <c r="C339" s="11" t="s">
        <v>121</v>
      </c>
      <c r="D339" t="s">
        <v>121</v>
      </c>
      <c r="E339" s="4" t="s">
        <v>121</v>
      </c>
      <c r="F339" s="3" t="s">
        <v>121</v>
      </c>
      <c r="G339" s="3" t="s">
        <v>121</v>
      </c>
      <c r="H339" s="3" t="s">
        <v>121</v>
      </c>
      <c r="I339" s="3" t="s">
        <v>121</v>
      </c>
      <c r="J339" s="3" t="s">
        <v>121</v>
      </c>
    </row>
    <row r="340" spans="1:10" x14ac:dyDescent="0.25">
      <c r="A340">
        <v>92</v>
      </c>
      <c r="B340" s="11" t="s">
        <v>121</v>
      </c>
      <c r="C340" s="11" t="s">
        <v>121</v>
      </c>
      <c r="D340" t="s">
        <v>121</v>
      </c>
      <c r="E340" s="4" t="s">
        <v>121</v>
      </c>
      <c r="F340" s="3" t="s">
        <v>121</v>
      </c>
      <c r="G340" s="3" t="s">
        <v>121</v>
      </c>
      <c r="H340" s="3" t="s">
        <v>121</v>
      </c>
      <c r="I340" s="3" t="s">
        <v>121</v>
      </c>
      <c r="J340" s="3" t="s">
        <v>121</v>
      </c>
    </row>
    <row r="341" spans="1:10" x14ac:dyDescent="0.25">
      <c r="A341">
        <v>92</v>
      </c>
      <c r="B341" s="11" t="s">
        <v>121</v>
      </c>
      <c r="C341" s="11" t="s">
        <v>121</v>
      </c>
      <c r="D341" t="s">
        <v>121</v>
      </c>
      <c r="E341" s="4" t="s">
        <v>121</v>
      </c>
      <c r="F341" s="3" t="s">
        <v>121</v>
      </c>
      <c r="G341" s="3" t="s">
        <v>121</v>
      </c>
      <c r="H341" s="3" t="s">
        <v>121</v>
      </c>
      <c r="I341" s="3" t="s">
        <v>121</v>
      </c>
      <c r="J341" s="3" t="s">
        <v>121</v>
      </c>
    </row>
    <row r="342" spans="1:10" x14ac:dyDescent="0.25">
      <c r="A342">
        <v>92</v>
      </c>
      <c r="B342" s="11" t="s">
        <v>121</v>
      </c>
      <c r="C342" s="11" t="s">
        <v>121</v>
      </c>
      <c r="D342" t="s">
        <v>121</v>
      </c>
      <c r="E342" s="4" t="s">
        <v>121</v>
      </c>
      <c r="F342" s="3" t="s">
        <v>121</v>
      </c>
      <c r="G342" s="3" t="s">
        <v>121</v>
      </c>
      <c r="H342" s="3" t="s">
        <v>121</v>
      </c>
      <c r="I342" s="3" t="s">
        <v>121</v>
      </c>
      <c r="J342" s="3" t="s">
        <v>121</v>
      </c>
    </row>
    <row r="343" spans="1:10" x14ac:dyDescent="0.25">
      <c r="A343">
        <v>92</v>
      </c>
      <c r="B343" s="11" t="s">
        <v>121</v>
      </c>
      <c r="C343" s="11" t="s">
        <v>121</v>
      </c>
      <c r="D343" t="s">
        <v>121</v>
      </c>
      <c r="E343" s="4" t="s">
        <v>121</v>
      </c>
      <c r="F343" s="3" t="s">
        <v>121</v>
      </c>
      <c r="G343" s="3" t="s">
        <v>121</v>
      </c>
      <c r="H343" s="3" t="s">
        <v>121</v>
      </c>
      <c r="I343" s="3" t="s">
        <v>121</v>
      </c>
      <c r="J343" s="3" t="s">
        <v>121</v>
      </c>
    </row>
    <row r="344" spans="1:10" x14ac:dyDescent="0.25">
      <c r="A344">
        <v>92</v>
      </c>
      <c r="B344" s="11" t="s">
        <v>121</v>
      </c>
      <c r="C344" s="11" t="s">
        <v>121</v>
      </c>
      <c r="D344" t="s">
        <v>121</v>
      </c>
      <c r="E344" s="4" t="s">
        <v>121</v>
      </c>
      <c r="F344" s="3" t="s">
        <v>121</v>
      </c>
      <c r="G344" s="3" t="s">
        <v>121</v>
      </c>
      <c r="H344" s="3" t="s">
        <v>121</v>
      </c>
      <c r="I344" s="3" t="s">
        <v>121</v>
      </c>
      <c r="J344" s="3" t="s">
        <v>121</v>
      </c>
    </row>
    <row r="345" spans="1:10" x14ac:dyDescent="0.25">
      <c r="A345">
        <v>92</v>
      </c>
      <c r="B345" s="11" t="s">
        <v>121</v>
      </c>
      <c r="C345" s="11" t="s">
        <v>121</v>
      </c>
      <c r="D345" t="s">
        <v>121</v>
      </c>
      <c r="E345" s="4" t="s">
        <v>121</v>
      </c>
      <c r="F345" s="3" t="s">
        <v>121</v>
      </c>
      <c r="G345" s="3" t="s">
        <v>121</v>
      </c>
      <c r="H345" s="3" t="s">
        <v>121</v>
      </c>
      <c r="I345" s="3" t="s">
        <v>121</v>
      </c>
      <c r="J345" s="3" t="s">
        <v>121</v>
      </c>
    </row>
    <row r="346" spans="1:10" x14ac:dyDescent="0.25">
      <c r="A346">
        <v>92</v>
      </c>
      <c r="B346" s="11" t="s">
        <v>121</v>
      </c>
      <c r="C346" s="11" t="s">
        <v>121</v>
      </c>
      <c r="D346" t="s">
        <v>121</v>
      </c>
      <c r="E346" s="4" t="s">
        <v>121</v>
      </c>
      <c r="F346" s="3" t="s">
        <v>121</v>
      </c>
      <c r="G346" s="3" t="s">
        <v>121</v>
      </c>
      <c r="H346" s="3" t="s">
        <v>121</v>
      </c>
      <c r="I346" s="3" t="s">
        <v>121</v>
      </c>
      <c r="J346" s="3" t="s">
        <v>121</v>
      </c>
    </row>
    <row r="347" spans="1:10" x14ac:dyDescent="0.25">
      <c r="A347">
        <v>92</v>
      </c>
      <c r="B347" s="11" t="s">
        <v>121</v>
      </c>
      <c r="C347" s="11" t="s">
        <v>121</v>
      </c>
      <c r="D347" t="s">
        <v>121</v>
      </c>
      <c r="E347" s="4" t="s">
        <v>121</v>
      </c>
      <c r="F347" s="3" t="s">
        <v>121</v>
      </c>
      <c r="G347" s="3" t="s">
        <v>121</v>
      </c>
      <c r="H347" s="3" t="s">
        <v>121</v>
      </c>
      <c r="I347" s="3" t="s">
        <v>121</v>
      </c>
      <c r="J347" s="3" t="s">
        <v>121</v>
      </c>
    </row>
    <row r="348" spans="1:10" x14ac:dyDescent="0.25">
      <c r="A348">
        <v>92</v>
      </c>
      <c r="B348" s="11" t="s">
        <v>121</v>
      </c>
      <c r="C348" s="11" t="s">
        <v>121</v>
      </c>
      <c r="D348" t="s">
        <v>121</v>
      </c>
      <c r="E348" s="4" t="s">
        <v>121</v>
      </c>
      <c r="F348" s="3" t="s">
        <v>121</v>
      </c>
      <c r="G348" s="3" t="s">
        <v>121</v>
      </c>
      <c r="H348" s="3" t="s">
        <v>121</v>
      </c>
      <c r="I348" s="3" t="s">
        <v>121</v>
      </c>
      <c r="J348" s="3" t="s">
        <v>121</v>
      </c>
    </row>
    <row r="349" spans="1:10" x14ac:dyDescent="0.25">
      <c r="A349">
        <v>92</v>
      </c>
      <c r="B349" s="11" t="s">
        <v>121</v>
      </c>
      <c r="C349" s="11" t="s">
        <v>121</v>
      </c>
      <c r="D349" t="s">
        <v>121</v>
      </c>
      <c r="E349" s="4" t="s">
        <v>121</v>
      </c>
      <c r="F349" s="3" t="s">
        <v>121</v>
      </c>
      <c r="G349" s="3" t="s">
        <v>121</v>
      </c>
      <c r="H349" s="3" t="s">
        <v>121</v>
      </c>
      <c r="I349" s="3" t="s">
        <v>121</v>
      </c>
      <c r="J349" s="3" t="s">
        <v>121</v>
      </c>
    </row>
    <row r="350" spans="1:10" x14ac:dyDescent="0.25">
      <c r="A350">
        <v>92</v>
      </c>
      <c r="B350" s="11" t="s">
        <v>121</v>
      </c>
      <c r="C350" s="11" t="s">
        <v>121</v>
      </c>
      <c r="D350" t="s">
        <v>121</v>
      </c>
      <c r="E350" s="4" t="s">
        <v>121</v>
      </c>
      <c r="F350" s="3" t="s">
        <v>121</v>
      </c>
      <c r="G350" s="3" t="s">
        <v>121</v>
      </c>
      <c r="H350" s="3" t="s">
        <v>121</v>
      </c>
      <c r="I350" s="3" t="s">
        <v>121</v>
      </c>
      <c r="J350" s="3" t="s">
        <v>121</v>
      </c>
    </row>
    <row r="351" spans="1:10" x14ac:dyDescent="0.25">
      <c r="A351">
        <v>92</v>
      </c>
      <c r="B351" s="11" t="s">
        <v>121</v>
      </c>
      <c r="C351" s="11" t="s">
        <v>121</v>
      </c>
      <c r="D351" t="s">
        <v>121</v>
      </c>
      <c r="E351" s="4" t="s">
        <v>121</v>
      </c>
      <c r="F351" s="3" t="s">
        <v>121</v>
      </c>
      <c r="G351" s="3" t="s">
        <v>121</v>
      </c>
      <c r="H351" s="3" t="s">
        <v>121</v>
      </c>
      <c r="I351" s="3" t="s">
        <v>121</v>
      </c>
      <c r="J351" s="3" t="s">
        <v>121</v>
      </c>
    </row>
    <row r="352" spans="1:10" x14ac:dyDescent="0.25">
      <c r="A352">
        <v>92</v>
      </c>
      <c r="B352" s="11" t="s">
        <v>121</v>
      </c>
      <c r="C352" s="11" t="s">
        <v>121</v>
      </c>
      <c r="D352" t="s">
        <v>121</v>
      </c>
      <c r="E352" s="4" t="s">
        <v>121</v>
      </c>
      <c r="F352" s="3" t="s">
        <v>121</v>
      </c>
      <c r="G352" s="3" t="s">
        <v>121</v>
      </c>
      <c r="H352" s="3" t="s">
        <v>121</v>
      </c>
      <c r="I352" s="3" t="s">
        <v>121</v>
      </c>
      <c r="J352" s="3" t="s">
        <v>121</v>
      </c>
    </row>
    <row r="353" spans="1:10" x14ac:dyDescent="0.25">
      <c r="A353">
        <v>92</v>
      </c>
      <c r="B353" s="11" t="s">
        <v>121</v>
      </c>
      <c r="C353" s="11" t="s">
        <v>121</v>
      </c>
      <c r="D353" t="s">
        <v>121</v>
      </c>
      <c r="E353" s="4" t="s">
        <v>121</v>
      </c>
      <c r="F353" s="3" t="s">
        <v>121</v>
      </c>
      <c r="G353" s="3" t="s">
        <v>121</v>
      </c>
      <c r="H353" s="3" t="s">
        <v>121</v>
      </c>
      <c r="I353" s="3" t="s">
        <v>121</v>
      </c>
      <c r="J353" s="3" t="s">
        <v>121</v>
      </c>
    </row>
    <row r="354" spans="1:10" x14ac:dyDescent="0.25">
      <c r="A354">
        <v>92</v>
      </c>
      <c r="B354" s="11" t="s">
        <v>121</v>
      </c>
      <c r="C354" s="11" t="s">
        <v>121</v>
      </c>
      <c r="D354" t="s">
        <v>121</v>
      </c>
      <c r="E354" s="4" t="s">
        <v>121</v>
      </c>
      <c r="F354" s="3" t="s">
        <v>121</v>
      </c>
      <c r="G354" s="3" t="s">
        <v>121</v>
      </c>
      <c r="H354" s="3" t="s">
        <v>121</v>
      </c>
      <c r="I354" s="3" t="s">
        <v>121</v>
      </c>
      <c r="J354" s="3" t="s">
        <v>121</v>
      </c>
    </row>
    <row r="355" spans="1:10" x14ac:dyDescent="0.25">
      <c r="A355">
        <v>92</v>
      </c>
      <c r="B355" s="11" t="s">
        <v>121</v>
      </c>
      <c r="C355" s="11" t="s">
        <v>121</v>
      </c>
      <c r="D355" t="s">
        <v>121</v>
      </c>
      <c r="E355" s="4" t="s">
        <v>121</v>
      </c>
      <c r="F355" s="3" t="s">
        <v>121</v>
      </c>
      <c r="G355" s="3" t="s">
        <v>121</v>
      </c>
      <c r="H355" s="3" t="s">
        <v>121</v>
      </c>
      <c r="I355" s="3" t="s">
        <v>121</v>
      </c>
      <c r="J355" s="3" t="s">
        <v>121</v>
      </c>
    </row>
    <row r="356" spans="1:10" x14ac:dyDescent="0.25">
      <c r="A356">
        <v>92</v>
      </c>
      <c r="B356" s="11" t="s">
        <v>121</v>
      </c>
      <c r="C356" s="11" t="s">
        <v>121</v>
      </c>
      <c r="D356" t="s">
        <v>121</v>
      </c>
      <c r="E356" s="4" t="s">
        <v>121</v>
      </c>
      <c r="F356" s="3" t="s">
        <v>121</v>
      </c>
      <c r="G356" s="3" t="s">
        <v>121</v>
      </c>
      <c r="H356" s="3" t="s">
        <v>121</v>
      </c>
      <c r="I356" s="3" t="s">
        <v>121</v>
      </c>
      <c r="J356" s="3" t="s">
        <v>121</v>
      </c>
    </row>
    <row r="357" spans="1:10" x14ac:dyDescent="0.25">
      <c r="A357">
        <v>92</v>
      </c>
      <c r="B357" s="11" t="s">
        <v>121</v>
      </c>
      <c r="C357" s="11" t="s">
        <v>121</v>
      </c>
      <c r="D357" t="s">
        <v>121</v>
      </c>
      <c r="E357" s="4" t="s">
        <v>121</v>
      </c>
      <c r="F357" s="3" t="s">
        <v>121</v>
      </c>
      <c r="G357" s="3" t="s">
        <v>121</v>
      </c>
      <c r="H357" s="3" t="s">
        <v>121</v>
      </c>
      <c r="I357" s="3" t="s">
        <v>121</v>
      </c>
      <c r="J357" s="3" t="s">
        <v>121</v>
      </c>
    </row>
    <row r="358" spans="1:10" x14ac:dyDescent="0.25">
      <c r="A358">
        <v>92</v>
      </c>
      <c r="B358" s="11" t="s">
        <v>121</v>
      </c>
      <c r="C358" s="11" t="s">
        <v>121</v>
      </c>
      <c r="D358" t="s">
        <v>121</v>
      </c>
      <c r="E358" s="4" t="s">
        <v>121</v>
      </c>
      <c r="F358" s="3" t="s">
        <v>121</v>
      </c>
      <c r="G358" s="3" t="s">
        <v>121</v>
      </c>
      <c r="H358" s="3" t="s">
        <v>121</v>
      </c>
      <c r="I358" s="3" t="s">
        <v>121</v>
      </c>
      <c r="J358" s="3" t="s">
        <v>121</v>
      </c>
    </row>
    <row r="359" spans="1:10" x14ac:dyDescent="0.25">
      <c r="A359">
        <v>92</v>
      </c>
      <c r="B359" s="11" t="s">
        <v>121</v>
      </c>
      <c r="C359" s="11" t="s">
        <v>121</v>
      </c>
      <c r="D359" t="s">
        <v>121</v>
      </c>
      <c r="E359" s="4" t="s">
        <v>121</v>
      </c>
      <c r="F359" s="3" t="s">
        <v>121</v>
      </c>
      <c r="G359" s="3" t="s">
        <v>121</v>
      </c>
      <c r="H359" s="3" t="s">
        <v>121</v>
      </c>
      <c r="I359" s="3" t="s">
        <v>121</v>
      </c>
      <c r="J359" s="3" t="s">
        <v>121</v>
      </c>
    </row>
    <row r="360" spans="1:10" x14ac:dyDescent="0.25">
      <c r="A360">
        <v>92</v>
      </c>
      <c r="B360" s="11" t="s">
        <v>121</v>
      </c>
      <c r="C360" s="11" t="s">
        <v>121</v>
      </c>
      <c r="D360" t="s">
        <v>121</v>
      </c>
      <c r="E360" s="4" t="s">
        <v>121</v>
      </c>
      <c r="F360" s="3" t="s">
        <v>121</v>
      </c>
      <c r="G360" s="3" t="s">
        <v>121</v>
      </c>
      <c r="H360" s="3" t="s">
        <v>121</v>
      </c>
      <c r="I360" s="3" t="s">
        <v>121</v>
      </c>
      <c r="J360" s="3" t="s">
        <v>121</v>
      </c>
    </row>
    <row r="361" spans="1:10" x14ac:dyDescent="0.25">
      <c r="A361">
        <v>92</v>
      </c>
      <c r="B361" s="11" t="s">
        <v>121</v>
      </c>
      <c r="C361" s="11" t="s">
        <v>121</v>
      </c>
      <c r="D361" t="s">
        <v>121</v>
      </c>
      <c r="E361" s="4" t="s">
        <v>121</v>
      </c>
      <c r="F361" s="3" t="s">
        <v>121</v>
      </c>
      <c r="G361" s="3" t="s">
        <v>121</v>
      </c>
      <c r="H361" s="3" t="s">
        <v>121</v>
      </c>
      <c r="I361" s="3" t="s">
        <v>121</v>
      </c>
      <c r="J361" s="3" t="s">
        <v>121</v>
      </c>
    </row>
    <row r="362" spans="1:10" x14ac:dyDescent="0.25">
      <c r="A362">
        <v>92</v>
      </c>
      <c r="B362" s="11" t="s">
        <v>121</v>
      </c>
      <c r="C362" s="11" t="s">
        <v>121</v>
      </c>
      <c r="D362" t="s">
        <v>121</v>
      </c>
      <c r="E362" s="4" t="s">
        <v>121</v>
      </c>
      <c r="F362" s="3" t="s">
        <v>121</v>
      </c>
      <c r="G362" s="3" t="s">
        <v>121</v>
      </c>
      <c r="H362" s="3" t="s">
        <v>121</v>
      </c>
      <c r="I362" s="3" t="s">
        <v>121</v>
      </c>
      <c r="J362" s="3" t="s">
        <v>121</v>
      </c>
    </row>
    <row r="363" spans="1:10" x14ac:dyDescent="0.25">
      <c r="A363">
        <v>92</v>
      </c>
      <c r="B363" s="11" t="s">
        <v>121</v>
      </c>
      <c r="C363" s="11" t="s">
        <v>121</v>
      </c>
      <c r="D363" t="s">
        <v>121</v>
      </c>
      <c r="E363" s="4" t="s">
        <v>121</v>
      </c>
      <c r="F363" s="3" t="s">
        <v>121</v>
      </c>
      <c r="G363" s="3" t="s">
        <v>121</v>
      </c>
      <c r="H363" s="3" t="s">
        <v>121</v>
      </c>
      <c r="I363" s="3" t="s">
        <v>121</v>
      </c>
      <c r="J363" s="3" t="s">
        <v>121</v>
      </c>
    </row>
    <row r="364" spans="1:10" x14ac:dyDescent="0.25">
      <c r="A364">
        <v>92</v>
      </c>
      <c r="B364" s="11" t="s">
        <v>121</v>
      </c>
      <c r="C364" s="11" t="s">
        <v>121</v>
      </c>
      <c r="D364" t="s">
        <v>121</v>
      </c>
      <c r="E364" s="4" t="s">
        <v>121</v>
      </c>
      <c r="F364" s="3" t="s">
        <v>121</v>
      </c>
      <c r="G364" s="3" t="s">
        <v>121</v>
      </c>
      <c r="H364" s="3" t="s">
        <v>121</v>
      </c>
      <c r="I364" s="3" t="s">
        <v>121</v>
      </c>
      <c r="J364" s="3" t="s">
        <v>121</v>
      </c>
    </row>
    <row r="365" spans="1:10" x14ac:dyDescent="0.25">
      <c r="A365">
        <v>92</v>
      </c>
      <c r="B365" s="11" t="s">
        <v>121</v>
      </c>
      <c r="C365" s="11" t="s">
        <v>121</v>
      </c>
      <c r="D365" t="s">
        <v>121</v>
      </c>
      <c r="E365" s="4" t="s">
        <v>121</v>
      </c>
      <c r="F365" s="3" t="s">
        <v>121</v>
      </c>
      <c r="G365" s="3" t="s">
        <v>121</v>
      </c>
      <c r="H365" s="3" t="s">
        <v>121</v>
      </c>
      <c r="I365" s="3" t="s">
        <v>121</v>
      </c>
      <c r="J365" s="3" t="s">
        <v>121</v>
      </c>
    </row>
    <row r="366" spans="1:10" x14ac:dyDescent="0.25">
      <c r="A366">
        <v>92</v>
      </c>
      <c r="B366" s="11" t="s">
        <v>121</v>
      </c>
      <c r="C366" s="11" t="s">
        <v>121</v>
      </c>
      <c r="D366" t="s">
        <v>121</v>
      </c>
      <c r="E366" s="4" t="s">
        <v>121</v>
      </c>
      <c r="F366" s="3" t="s">
        <v>121</v>
      </c>
      <c r="G366" s="3" t="s">
        <v>121</v>
      </c>
      <c r="H366" s="3" t="s">
        <v>121</v>
      </c>
      <c r="I366" s="3" t="s">
        <v>121</v>
      </c>
      <c r="J366" s="3" t="s">
        <v>121</v>
      </c>
    </row>
    <row r="367" spans="1:10" x14ac:dyDescent="0.25">
      <c r="A367">
        <v>92</v>
      </c>
      <c r="B367" s="11" t="s">
        <v>121</v>
      </c>
      <c r="C367" s="11" t="s">
        <v>121</v>
      </c>
      <c r="D367" t="s">
        <v>121</v>
      </c>
      <c r="E367" s="4" t="s">
        <v>121</v>
      </c>
      <c r="F367" s="3" t="s">
        <v>121</v>
      </c>
      <c r="G367" s="3" t="s">
        <v>121</v>
      </c>
      <c r="H367" s="3" t="s">
        <v>121</v>
      </c>
      <c r="I367" s="3" t="s">
        <v>121</v>
      </c>
      <c r="J367" s="3" t="s">
        <v>121</v>
      </c>
    </row>
    <row r="368" spans="1:10" x14ac:dyDescent="0.25">
      <c r="A368">
        <v>92</v>
      </c>
      <c r="B368" s="11" t="s">
        <v>121</v>
      </c>
      <c r="C368" s="11" t="s">
        <v>121</v>
      </c>
      <c r="D368" t="s">
        <v>121</v>
      </c>
      <c r="E368" s="4" t="s">
        <v>121</v>
      </c>
      <c r="F368" s="3" t="s">
        <v>121</v>
      </c>
      <c r="G368" s="3" t="s">
        <v>121</v>
      </c>
      <c r="H368" s="3" t="s">
        <v>121</v>
      </c>
      <c r="I368" s="3" t="s">
        <v>121</v>
      </c>
      <c r="J368" s="3" t="s">
        <v>121</v>
      </c>
    </row>
    <row r="369" spans="1:10" x14ac:dyDescent="0.25">
      <c r="A369">
        <v>92</v>
      </c>
      <c r="B369" s="11" t="s">
        <v>121</v>
      </c>
      <c r="C369" s="11" t="s">
        <v>121</v>
      </c>
      <c r="D369" t="s">
        <v>121</v>
      </c>
      <c r="E369" s="4" t="s">
        <v>121</v>
      </c>
      <c r="F369" s="3" t="s">
        <v>121</v>
      </c>
      <c r="G369" s="3" t="s">
        <v>121</v>
      </c>
      <c r="H369" s="3" t="s">
        <v>121</v>
      </c>
      <c r="I369" s="3" t="s">
        <v>121</v>
      </c>
      <c r="J369" s="3" t="s">
        <v>121</v>
      </c>
    </row>
    <row r="370" spans="1:10" x14ac:dyDescent="0.25">
      <c r="A370">
        <v>92</v>
      </c>
      <c r="B370" s="11" t="s">
        <v>121</v>
      </c>
      <c r="C370" s="11" t="s">
        <v>121</v>
      </c>
      <c r="D370" t="s">
        <v>121</v>
      </c>
      <c r="E370" s="4" t="s">
        <v>121</v>
      </c>
      <c r="F370" s="3" t="s">
        <v>121</v>
      </c>
      <c r="G370" s="3" t="s">
        <v>121</v>
      </c>
      <c r="H370" s="3" t="s">
        <v>121</v>
      </c>
      <c r="I370" s="3" t="s">
        <v>121</v>
      </c>
      <c r="J370" s="3" t="s">
        <v>121</v>
      </c>
    </row>
    <row r="371" spans="1:10" x14ac:dyDescent="0.25">
      <c r="A371">
        <v>92</v>
      </c>
      <c r="B371" s="11" t="s">
        <v>121</v>
      </c>
      <c r="C371" s="11" t="s">
        <v>121</v>
      </c>
      <c r="D371" t="s">
        <v>121</v>
      </c>
      <c r="E371" s="4" t="s">
        <v>121</v>
      </c>
      <c r="F371" s="3" t="s">
        <v>121</v>
      </c>
      <c r="G371" s="3" t="s">
        <v>121</v>
      </c>
      <c r="H371" s="3" t="s">
        <v>121</v>
      </c>
      <c r="I371" s="3" t="s">
        <v>121</v>
      </c>
      <c r="J371" s="3" t="s">
        <v>121</v>
      </c>
    </row>
    <row r="372" spans="1:10" x14ac:dyDescent="0.25">
      <c r="A372">
        <v>92</v>
      </c>
      <c r="B372" s="11" t="s">
        <v>121</v>
      </c>
      <c r="C372" s="11" t="s">
        <v>121</v>
      </c>
      <c r="D372" t="s">
        <v>121</v>
      </c>
      <c r="E372" s="4" t="s">
        <v>121</v>
      </c>
      <c r="F372" s="3" t="s">
        <v>121</v>
      </c>
      <c r="G372" s="3" t="s">
        <v>121</v>
      </c>
      <c r="H372" s="3" t="s">
        <v>121</v>
      </c>
      <c r="I372" s="3" t="s">
        <v>121</v>
      </c>
      <c r="J372" s="3" t="s">
        <v>121</v>
      </c>
    </row>
    <row r="373" spans="1:10" x14ac:dyDescent="0.25">
      <c r="A373">
        <v>92</v>
      </c>
      <c r="B373" s="11" t="s">
        <v>121</v>
      </c>
      <c r="C373" s="11" t="s">
        <v>121</v>
      </c>
      <c r="D373" t="s">
        <v>121</v>
      </c>
      <c r="E373" s="4" t="s">
        <v>121</v>
      </c>
      <c r="F373" s="3" t="s">
        <v>121</v>
      </c>
      <c r="G373" s="3" t="s">
        <v>121</v>
      </c>
      <c r="H373" s="3" t="s">
        <v>121</v>
      </c>
      <c r="I373" s="3" t="s">
        <v>121</v>
      </c>
      <c r="J373" s="3" t="s">
        <v>121</v>
      </c>
    </row>
    <row r="374" spans="1:10" x14ac:dyDescent="0.25">
      <c r="A374">
        <v>92</v>
      </c>
      <c r="B374" s="11" t="s">
        <v>121</v>
      </c>
      <c r="C374" s="11" t="s">
        <v>121</v>
      </c>
      <c r="D374" t="s">
        <v>121</v>
      </c>
      <c r="E374" s="4" t="s">
        <v>121</v>
      </c>
      <c r="F374" s="3" t="s">
        <v>121</v>
      </c>
      <c r="G374" s="3" t="s">
        <v>121</v>
      </c>
      <c r="H374" s="3" t="s">
        <v>121</v>
      </c>
      <c r="I374" s="3" t="s">
        <v>121</v>
      </c>
      <c r="J374" s="3" t="s">
        <v>121</v>
      </c>
    </row>
    <row r="375" spans="1:10" x14ac:dyDescent="0.25">
      <c r="A375">
        <v>92</v>
      </c>
      <c r="B375" s="11" t="s">
        <v>121</v>
      </c>
      <c r="C375" s="11" t="s">
        <v>121</v>
      </c>
      <c r="D375" t="s">
        <v>121</v>
      </c>
      <c r="E375" s="4" t="s">
        <v>121</v>
      </c>
      <c r="F375" s="3" t="s">
        <v>121</v>
      </c>
      <c r="G375" s="3" t="s">
        <v>121</v>
      </c>
      <c r="H375" s="3" t="s">
        <v>121</v>
      </c>
      <c r="I375" s="3" t="s">
        <v>121</v>
      </c>
      <c r="J375" s="3" t="s">
        <v>121</v>
      </c>
    </row>
    <row r="376" spans="1:10" x14ac:dyDescent="0.25">
      <c r="A376">
        <v>92</v>
      </c>
      <c r="B376" s="11" t="s">
        <v>121</v>
      </c>
      <c r="C376" s="11" t="s">
        <v>121</v>
      </c>
      <c r="D376" t="s">
        <v>121</v>
      </c>
      <c r="E376" s="4" t="s">
        <v>121</v>
      </c>
      <c r="F376" s="3" t="s">
        <v>121</v>
      </c>
      <c r="G376" s="3" t="s">
        <v>121</v>
      </c>
      <c r="H376" s="3" t="s">
        <v>121</v>
      </c>
      <c r="I376" s="3" t="s">
        <v>121</v>
      </c>
      <c r="J376" s="3" t="s">
        <v>121</v>
      </c>
    </row>
    <row r="377" spans="1:10" x14ac:dyDescent="0.25">
      <c r="A377">
        <v>92</v>
      </c>
      <c r="B377" s="11" t="s">
        <v>121</v>
      </c>
      <c r="C377" s="11" t="s">
        <v>121</v>
      </c>
      <c r="D377" t="s">
        <v>121</v>
      </c>
      <c r="E377" s="4" t="s">
        <v>121</v>
      </c>
      <c r="F377" s="3" t="s">
        <v>121</v>
      </c>
      <c r="G377" s="3" t="s">
        <v>121</v>
      </c>
      <c r="H377" s="3" t="s">
        <v>121</v>
      </c>
      <c r="I377" s="3" t="s">
        <v>121</v>
      </c>
      <c r="J377" s="3" t="s">
        <v>121</v>
      </c>
    </row>
    <row r="378" spans="1:10" x14ac:dyDescent="0.25">
      <c r="A378">
        <v>92</v>
      </c>
      <c r="B378" s="11" t="s">
        <v>121</v>
      </c>
      <c r="C378" s="11" t="s">
        <v>121</v>
      </c>
      <c r="D378" t="s">
        <v>121</v>
      </c>
      <c r="E378" s="4" t="s">
        <v>121</v>
      </c>
      <c r="F378" s="3" t="s">
        <v>121</v>
      </c>
      <c r="G378" s="3" t="s">
        <v>121</v>
      </c>
      <c r="H378" s="3" t="s">
        <v>121</v>
      </c>
      <c r="I378" s="3" t="s">
        <v>121</v>
      </c>
      <c r="J378" s="3" t="s">
        <v>121</v>
      </c>
    </row>
    <row r="379" spans="1:10" x14ac:dyDescent="0.25">
      <c r="A379">
        <v>92</v>
      </c>
      <c r="B379" s="11" t="s">
        <v>121</v>
      </c>
      <c r="C379" s="11" t="s">
        <v>121</v>
      </c>
      <c r="D379" t="s">
        <v>121</v>
      </c>
      <c r="E379" s="4" t="s">
        <v>121</v>
      </c>
      <c r="F379" s="3" t="s">
        <v>121</v>
      </c>
      <c r="G379" s="3" t="s">
        <v>121</v>
      </c>
      <c r="H379" s="3" t="s">
        <v>121</v>
      </c>
      <c r="I379" s="3" t="s">
        <v>121</v>
      </c>
      <c r="J379" s="3" t="s">
        <v>121</v>
      </c>
    </row>
    <row r="380" spans="1:10" x14ac:dyDescent="0.25">
      <c r="A380">
        <v>92</v>
      </c>
      <c r="B380" s="11" t="s">
        <v>121</v>
      </c>
      <c r="C380" s="11" t="s">
        <v>121</v>
      </c>
      <c r="D380" t="s">
        <v>121</v>
      </c>
      <c r="E380" s="4" t="s">
        <v>121</v>
      </c>
      <c r="F380" s="3" t="s">
        <v>121</v>
      </c>
      <c r="G380" s="3" t="s">
        <v>121</v>
      </c>
      <c r="H380" s="3" t="s">
        <v>121</v>
      </c>
      <c r="I380" s="3" t="s">
        <v>121</v>
      </c>
      <c r="J380" s="3" t="s">
        <v>121</v>
      </c>
    </row>
    <row r="381" spans="1:10" x14ac:dyDescent="0.25">
      <c r="A381">
        <v>92</v>
      </c>
      <c r="B381" s="11" t="s">
        <v>121</v>
      </c>
      <c r="C381" s="11" t="s">
        <v>121</v>
      </c>
      <c r="D381" t="s">
        <v>121</v>
      </c>
      <c r="E381" s="4" t="s">
        <v>121</v>
      </c>
      <c r="F381" s="3" t="s">
        <v>121</v>
      </c>
      <c r="G381" s="3" t="s">
        <v>121</v>
      </c>
      <c r="H381" s="3" t="s">
        <v>121</v>
      </c>
      <c r="I381" s="3" t="s">
        <v>121</v>
      </c>
      <c r="J381" s="3" t="s">
        <v>121</v>
      </c>
    </row>
    <row r="382" spans="1:10" x14ac:dyDescent="0.25">
      <c r="A382">
        <v>92</v>
      </c>
      <c r="B382" s="11" t="s">
        <v>121</v>
      </c>
      <c r="C382" s="11" t="s">
        <v>121</v>
      </c>
      <c r="D382" t="s">
        <v>121</v>
      </c>
      <c r="E382" s="4" t="s">
        <v>121</v>
      </c>
      <c r="F382" s="3" t="s">
        <v>121</v>
      </c>
      <c r="G382" s="3" t="s">
        <v>121</v>
      </c>
      <c r="H382" s="3" t="s">
        <v>121</v>
      </c>
      <c r="I382" s="3" t="s">
        <v>121</v>
      </c>
      <c r="J382" s="3" t="s">
        <v>121</v>
      </c>
    </row>
    <row r="383" spans="1:10" x14ac:dyDescent="0.25">
      <c r="A383">
        <v>92</v>
      </c>
      <c r="B383" s="11" t="s">
        <v>121</v>
      </c>
      <c r="C383" s="11" t="s">
        <v>121</v>
      </c>
      <c r="D383" t="s">
        <v>121</v>
      </c>
      <c r="E383" s="4" t="s">
        <v>121</v>
      </c>
      <c r="F383" s="3" t="s">
        <v>121</v>
      </c>
      <c r="G383" s="3" t="s">
        <v>121</v>
      </c>
      <c r="H383" s="3" t="s">
        <v>121</v>
      </c>
      <c r="I383" s="3" t="s">
        <v>121</v>
      </c>
      <c r="J383" s="3" t="s">
        <v>121</v>
      </c>
    </row>
    <row r="384" spans="1:10" x14ac:dyDescent="0.25">
      <c r="A384">
        <v>92</v>
      </c>
      <c r="B384" s="11" t="s">
        <v>121</v>
      </c>
      <c r="C384" s="11" t="s">
        <v>121</v>
      </c>
      <c r="D384" t="s">
        <v>121</v>
      </c>
      <c r="E384" s="4" t="s">
        <v>121</v>
      </c>
      <c r="F384" s="3" t="s">
        <v>121</v>
      </c>
      <c r="G384" s="3" t="s">
        <v>121</v>
      </c>
      <c r="H384" s="3" t="s">
        <v>121</v>
      </c>
      <c r="I384" s="3" t="s">
        <v>121</v>
      </c>
      <c r="J384" s="3" t="s">
        <v>121</v>
      </c>
    </row>
    <row r="385" spans="1:10" x14ac:dyDescent="0.25">
      <c r="A385">
        <v>92</v>
      </c>
      <c r="B385" s="11" t="s">
        <v>121</v>
      </c>
      <c r="C385" s="11" t="s">
        <v>121</v>
      </c>
      <c r="D385" t="s">
        <v>121</v>
      </c>
      <c r="E385" s="4" t="s">
        <v>121</v>
      </c>
      <c r="F385" s="3" t="s">
        <v>121</v>
      </c>
      <c r="G385" s="3" t="s">
        <v>121</v>
      </c>
      <c r="H385" s="3" t="s">
        <v>121</v>
      </c>
      <c r="I385" s="3" t="s">
        <v>121</v>
      </c>
      <c r="J385" s="3" t="s">
        <v>121</v>
      </c>
    </row>
    <row r="386" spans="1:10" x14ac:dyDescent="0.25">
      <c r="A386">
        <v>92</v>
      </c>
      <c r="B386" s="11" t="s">
        <v>121</v>
      </c>
      <c r="C386" s="11" t="s">
        <v>121</v>
      </c>
      <c r="D386" t="s">
        <v>121</v>
      </c>
      <c r="E386" s="4" t="s">
        <v>121</v>
      </c>
      <c r="F386" s="3" t="s">
        <v>121</v>
      </c>
      <c r="G386" s="3" t="s">
        <v>121</v>
      </c>
      <c r="H386" s="3" t="s">
        <v>121</v>
      </c>
      <c r="I386" s="3" t="s">
        <v>121</v>
      </c>
      <c r="J386" s="3" t="s">
        <v>121</v>
      </c>
    </row>
    <row r="387" spans="1:10" x14ac:dyDescent="0.25">
      <c r="A387">
        <v>92</v>
      </c>
      <c r="B387" s="11" t="s">
        <v>121</v>
      </c>
      <c r="C387" s="11" t="s">
        <v>121</v>
      </c>
      <c r="D387" t="s">
        <v>121</v>
      </c>
      <c r="E387" s="4" t="s">
        <v>121</v>
      </c>
      <c r="F387" s="3" t="s">
        <v>121</v>
      </c>
      <c r="G387" s="3" t="s">
        <v>121</v>
      </c>
      <c r="H387" s="3" t="s">
        <v>121</v>
      </c>
      <c r="I387" s="3" t="s">
        <v>121</v>
      </c>
      <c r="J387" s="3" t="s">
        <v>121</v>
      </c>
    </row>
    <row r="388" spans="1:10" x14ac:dyDescent="0.25">
      <c r="A388">
        <v>92</v>
      </c>
      <c r="B388" s="11" t="s">
        <v>121</v>
      </c>
      <c r="C388" s="11" t="s">
        <v>121</v>
      </c>
      <c r="D388" t="s">
        <v>121</v>
      </c>
      <c r="E388" s="4" t="s">
        <v>121</v>
      </c>
      <c r="F388" s="3" t="s">
        <v>121</v>
      </c>
      <c r="G388" s="3" t="s">
        <v>121</v>
      </c>
      <c r="H388" s="3" t="s">
        <v>121</v>
      </c>
      <c r="I388" s="3" t="s">
        <v>121</v>
      </c>
      <c r="J388" s="3" t="s">
        <v>121</v>
      </c>
    </row>
    <row r="389" spans="1:10" x14ac:dyDescent="0.25">
      <c r="A389">
        <v>92</v>
      </c>
      <c r="B389" s="11" t="s">
        <v>121</v>
      </c>
      <c r="C389" s="11" t="s">
        <v>121</v>
      </c>
      <c r="D389" t="s">
        <v>121</v>
      </c>
      <c r="E389" s="4" t="s">
        <v>121</v>
      </c>
      <c r="F389" s="3" t="s">
        <v>121</v>
      </c>
      <c r="G389" s="3" t="s">
        <v>121</v>
      </c>
      <c r="H389" s="3" t="s">
        <v>121</v>
      </c>
      <c r="I389" s="3" t="s">
        <v>121</v>
      </c>
      <c r="J389" s="3" t="s">
        <v>121</v>
      </c>
    </row>
    <row r="390" spans="1:10" x14ac:dyDescent="0.25">
      <c r="A390">
        <v>92</v>
      </c>
      <c r="B390" s="11" t="s">
        <v>121</v>
      </c>
      <c r="C390" s="11" t="s">
        <v>121</v>
      </c>
      <c r="D390" t="s">
        <v>121</v>
      </c>
      <c r="E390" s="4" t="s">
        <v>121</v>
      </c>
      <c r="F390" s="3" t="s">
        <v>121</v>
      </c>
      <c r="G390" s="3" t="s">
        <v>121</v>
      </c>
      <c r="H390" s="3" t="s">
        <v>121</v>
      </c>
      <c r="I390" s="3" t="s">
        <v>121</v>
      </c>
      <c r="J390" s="3" t="s">
        <v>121</v>
      </c>
    </row>
    <row r="391" spans="1:10" x14ac:dyDescent="0.25">
      <c r="A391">
        <v>92</v>
      </c>
      <c r="B391" s="11" t="s">
        <v>121</v>
      </c>
      <c r="C391" s="11" t="s">
        <v>121</v>
      </c>
      <c r="D391" t="s">
        <v>121</v>
      </c>
      <c r="E391" s="4" t="s">
        <v>121</v>
      </c>
      <c r="F391" s="3" t="s">
        <v>121</v>
      </c>
      <c r="G391" s="3" t="s">
        <v>121</v>
      </c>
      <c r="H391" s="3" t="s">
        <v>121</v>
      </c>
      <c r="I391" s="3" t="s">
        <v>121</v>
      </c>
      <c r="J391" s="3" t="s">
        <v>121</v>
      </c>
    </row>
    <row r="392" spans="1:10" x14ac:dyDescent="0.25">
      <c r="A392">
        <v>92</v>
      </c>
      <c r="B392" s="11" t="s">
        <v>121</v>
      </c>
      <c r="C392" s="11" t="s">
        <v>121</v>
      </c>
      <c r="D392" t="s">
        <v>121</v>
      </c>
      <c r="E392" s="4" t="s">
        <v>121</v>
      </c>
      <c r="F392" s="3" t="s">
        <v>121</v>
      </c>
      <c r="G392" s="3" t="s">
        <v>121</v>
      </c>
      <c r="H392" s="3" t="s">
        <v>121</v>
      </c>
      <c r="I392" s="3" t="s">
        <v>121</v>
      </c>
      <c r="J392" s="3" t="s">
        <v>121</v>
      </c>
    </row>
    <row r="393" spans="1:10" x14ac:dyDescent="0.25">
      <c r="A393">
        <v>92</v>
      </c>
      <c r="B393" s="11" t="s">
        <v>121</v>
      </c>
      <c r="C393" s="11" t="s">
        <v>121</v>
      </c>
      <c r="D393" t="s">
        <v>121</v>
      </c>
      <c r="E393" s="4" t="s">
        <v>121</v>
      </c>
      <c r="F393" s="3" t="s">
        <v>121</v>
      </c>
      <c r="G393" s="3" t="s">
        <v>121</v>
      </c>
      <c r="H393" s="3" t="s">
        <v>121</v>
      </c>
      <c r="I393" s="3" t="s">
        <v>121</v>
      </c>
      <c r="J393" s="3" t="s">
        <v>121</v>
      </c>
    </row>
    <row r="394" spans="1:10" x14ac:dyDescent="0.25">
      <c r="A394">
        <v>92</v>
      </c>
      <c r="B394" s="11" t="s">
        <v>121</v>
      </c>
      <c r="C394" s="11" t="s">
        <v>121</v>
      </c>
      <c r="D394" t="s">
        <v>121</v>
      </c>
      <c r="E394" s="4" t="s">
        <v>121</v>
      </c>
      <c r="F394" s="3" t="s">
        <v>121</v>
      </c>
      <c r="G394" s="3" t="s">
        <v>121</v>
      </c>
      <c r="H394" s="3" t="s">
        <v>121</v>
      </c>
      <c r="I394" s="3" t="s">
        <v>121</v>
      </c>
      <c r="J394" s="3" t="s">
        <v>121</v>
      </c>
    </row>
    <row r="395" spans="1:10" x14ac:dyDescent="0.25">
      <c r="A395">
        <v>92</v>
      </c>
      <c r="B395" s="11" t="s">
        <v>121</v>
      </c>
      <c r="C395" s="11" t="s">
        <v>121</v>
      </c>
      <c r="D395" t="s">
        <v>121</v>
      </c>
      <c r="E395" s="4" t="s">
        <v>121</v>
      </c>
      <c r="F395" s="3" t="s">
        <v>121</v>
      </c>
      <c r="G395" s="3" t="s">
        <v>121</v>
      </c>
      <c r="H395" s="3" t="s">
        <v>121</v>
      </c>
      <c r="I395" s="3" t="s">
        <v>121</v>
      </c>
      <c r="J395" s="3" t="s">
        <v>121</v>
      </c>
    </row>
    <row r="396" spans="1:10" x14ac:dyDescent="0.25">
      <c r="A396">
        <v>92</v>
      </c>
      <c r="B396" s="11" t="s">
        <v>121</v>
      </c>
      <c r="C396" s="11" t="s">
        <v>121</v>
      </c>
      <c r="D396" t="s">
        <v>121</v>
      </c>
      <c r="E396" s="4" t="s">
        <v>121</v>
      </c>
      <c r="F396" s="3" t="s">
        <v>121</v>
      </c>
      <c r="G396" s="3" t="s">
        <v>121</v>
      </c>
      <c r="H396" s="3" t="s">
        <v>121</v>
      </c>
      <c r="I396" s="3" t="s">
        <v>121</v>
      </c>
      <c r="J396" s="3" t="s">
        <v>121</v>
      </c>
    </row>
    <row r="397" spans="1:10" x14ac:dyDescent="0.25">
      <c r="A397">
        <v>92</v>
      </c>
      <c r="B397" s="11" t="s">
        <v>121</v>
      </c>
      <c r="C397" s="11" t="s">
        <v>121</v>
      </c>
      <c r="D397" t="s">
        <v>121</v>
      </c>
      <c r="E397" s="4" t="s">
        <v>121</v>
      </c>
      <c r="F397" s="3" t="s">
        <v>121</v>
      </c>
      <c r="G397" s="3" t="s">
        <v>121</v>
      </c>
      <c r="H397" s="3" t="s">
        <v>121</v>
      </c>
      <c r="I397" s="3" t="s">
        <v>121</v>
      </c>
      <c r="J397" s="3" t="s">
        <v>121</v>
      </c>
    </row>
    <row r="398" spans="1:10" x14ac:dyDescent="0.25">
      <c r="A398">
        <v>92</v>
      </c>
      <c r="B398" s="11" t="s">
        <v>121</v>
      </c>
      <c r="C398" s="11" t="s">
        <v>121</v>
      </c>
      <c r="D398" t="s">
        <v>121</v>
      </c>
      <c r="E398" s="4" t="s">
        <v>121</v>
      </c>
      <c r="F398" s="3" t="s">
        <v>121</v>
      </c>
      <c r="G398" s="3" t="s">
        <v>121</v>
      </c>
      <c r="H398" s="3" t="s">
        <v>121</v>
      </c>
      <c r="I398" s="3" t="s">
        <v>121</v>
      </c>
      <c r="J398" s="3" t="s">
        <v>121</v>
      </c>
    </row>
    <row r="399" spans="1:10" x14ac:dyDescent="0.25">
      <c r="A399">
        <v>92</v>
      </c>
      <c r="B399" s="11" t="s">
        <v>121</v>
      </c>
      <c r="C399" s="11" t="s">
        <v>121</v>
      </c>
      <c r="D399" t="s">
        <v>121</v>
      </c>
      <c r="E399" s="4" t="s">
        <v>121</v>
      </c>
      <c r="F399" s="3" t="s">
        <v>121</v>
      </c>
      <c r="G399" s="3" t="s">
        <v>121</v>
      </c>
      <c r="H399" s="3" t="s">
        <v>121</v>
      </c>
      <c r="I399" s="3" t="s">
        <v>121</v>
      </c>
      <c r="J399" s="3" t="s">
        <v>121</v>
      </c>
    </row>
    <row r="400" spans="1:10" x14ac:dyDescent="0.25">
      <c r="A400">
        <v>92</v>
      </c>
      <c r="B400" s="11" t="s">
        <v>121</v>
      </c>
      <c r="C400" s="11" t="s">
        <v>121</v>
      </c>
      <c r="D400" t="s">
        <v>121</v>
      </c>
      <c r="E400" s="4" t="s">
        <v>121</v>
      </c>
      <c r="F400" s="3" t="s">
        <v>121</v>
      </c>
      <c r="G400" s="3" t="s">
        <v>121</v>
      </c>
      <c r="H400" s="3" t="s">
        <v>121</v>
      </c>
      <c r="I400" s="3" t="s">
        <v>121</v>
      </c>
      <c r="J400" s="3" t="s">
        <v>121</v>
      </c>
    </row>
    <row r="401" spans="1:10" x14ac:dyDescent="0.25">
      <c r="A401">
        <v>92</v>
      </c>
      <c r="B401" s="11" t="s">
        <v>121</v>
      </c>
      <c r="C401" s="11" t="s">
        <v>121</v>
      </c>
      <c r="D401" t="s">
        <v>121</v>
      </c>
      <c r="E401" s="4" t="s">
        <v>121</v>
      </c>
      <c r="F401" s="3" t="s">
        <v>121</v>
      </c>
      <c r="G401" s="3" t="s">
        <v>121</v>
      </c>
      <c r="H401" s="3" t="s">
        <v>121</v>
      </c>
      <c r="I401" s="3" t="s">
        <v>121</v>
      </c>
      <c r="J401" s="3" t="s">
        <v>121</v>
      </c>
    </row>
    <row r="402" spans="1:10" x14ac:dyDescent="0.25">
      <c r="A402">
        <v>92</v>
      </c>
      <c r="B402" s="11" t="s">
        <v>121</v>
      </c>
      <c r="C402" s="11" t="s">
        <v>121</v>
      </c>
      <c r="D402" t="s">
        <v>121</v>
      </c>
      <c r="E402" s="4" t="s">
        <v>121</v>
      </c>
      <c r="F402" s="3" t="s">
        <v>121</v>
      </c>
      <c r="G402" s="3" t="s">
        <v>121</v>
      </c>
      <c r="H402" s="3" t="s">
        <v>121</v>
      </c>
      <c r="I402" s="3" t="s">
        <v>121</v>
      </c>
      <c r="J402" s="3" t="s">
        <v>121</v>
      </c>
    </row>
    <row r="403" spans="1:10" x14ac:dyDescent="0.25">
      <c r="A403">
        <v>92</v>
      </c>
      <c r="B403" s="11" t="s">
        <v>121</v>
      </c>
      <c r="C403" s="11" t="s">
        <v>121</v>
      </c>
      <c r="D403" t="s">
        <v>121</v>
      </c>
      <c r="E403" s="4" t="s">
        <v>121</v>
      </c>
      <c r="F403" s="3" t="s">
        <v>121</v>
      </c>
      <c r="G403" s="3" t="s">
        <v>121</v>
      </c>
      <c r="H403" s="3" t="s">
        <v>121</v>
      </c>
      <c r="I403" s="3" t="s">
        <v>121</v>
      </c>
      <c r="J403" s="3" t="s">
        <v>121</v>
      </c>
    </row>
    <row r="404" spans="1:10" x14ac:dyDescent="0.25">
      <c r="A404">
        <v>92</v>
      </c>
      <c r="B404" s="11" t="s">
        <v>121</v>
      </c>
      <c r="C404" s="11" t="s">
        <v>121</v>
      </c>
      <c r="D404" t="s">
        <v>121</v>
      </c>
      <c r="E404" s="4" t="s">
        <v>121</v>
      </c>
      <c r="F404" s="3" t="s">
        <v>121</v>
      </c>
      <c r="G404" s="3" t="s">
        <v>121</v>
      </c>
      <c r="H404" s="3" t="s">
        <v>121</v>
      </c>
      <c r="I404" s="3" t="s">
        <v>121</v>
      </c>
      <c r="J404" s="3" t="s">
        <v>121</v>
      </c>
    </row>
    <row r="405" spans="1:10" x14ac:dyDescent="0.25">
      <c r="A405">
        <v>92</v>
      </c>
      <c r="B405" s="11" t="s">
        <v>121</v>
      </c>
      <c r="C405" s="11" t="s">
        <v>121</v>
      </c>
      <c r="D405" t="s">
        <v>121</v>
      </c>
      <c r="E405" s="4" t="s">
        <v>121</v>
      </c>
      <c r="F405" s="3" t="s">
        <v>121</v>
      </c>
      <c r="G405" s="3" t="s">
        <v>121</v>
      </c>
      <c r="H405" s="3" t="s">
        <v>121</v>
      </c>
      <c r="I405" s="3" t="s">
        <v>121</v>
      </c>
      <c r="J405" s="3" t="s">
        <v>121</v>
      </c>
    </row>
    <row r="406" spans="1:10" x14ac:dyDescent="0.25">
      <c r="A406">
        <v>92</v>
      </c>
      <c r="B406" s="11" t="s">
        <v>121</v>
      </c>
      <c r="C406" s="11" t="s">
        <v>121</v>
      </c>
      <c r="D406" t="s">
        <v>121</v>
      </c>
      <c r="E406" s="4" t="s">
        <v>121</v>
      </c>
      <c r="F406" s="3" t="s">
        <v>121</v>
      </c>
      <c r="G406" s="3" t="s">
        <v>121</v>
      </c>
      <c r="H406" s="3" t="s">
        <v>121</v>
      </c>
      <c r="I406" s="3" t="s">
        <v>121</v>
      </c>
      <c r="J406" s="3" t="s">
        <v>121</v>
      </c>
    </row>
    <row r="407" spans="1:10" x14ac:dyDescent="0.25">
      <c r="A407">
        <v>92</v>
      </c>
      <c r="B407" s="11" t="s">
        <v>121</v>
      </c>
      <c r="C407" s="11" t="s">
        <v>121</v>
      </c>
      <c r="D407" t="s">
        <v>121</v>
      </c>
      <c r="E407" s="4" t="s">
        <v>121</v>
      </c>
      <c r="F407" s="3" t="s">
        <v>121</v>
      </c>
      <c r="G407" s="3" t="s">
        <v>121</v>
      </c>
      <c r="H407" s="3" t="s">
        <v>121</v>
      </c>
      <c r="I407" s="3" t="s">
        <v>121</v>
      </c>
      <c r="J407" s="3" t="s">
        <v>121</v>
      </c>
    </row>
    <row r="408" spans="1:10" x14ac:dyDescent="0.25">
      <c r="A408">
        <v>92</v>
      </c>
      <c r="B408" s="11" t="s">
        <v>121</v>
      </c>
      <c r="C408" s="11" t="s">
        <v>121</v>
      </c>
      <c r="D408" t="s">
        <v>121</v>
      </c>
      <c r="E408" s="4" t="s">
        <v>121</v>
      </c>
      <c r="F408" s="3" t="s">
        <v>121</v>
      </c>
      <c r="G408" s="3" t="s">
        <v>121</v>
      </c>
      <c r="H408" s="3" t="s">
        <v>121</v>
      </c>
      <c r="I408" s="3" t="s">
        <v>121</v>
      </c>
      <c r="J408" s="3" t="s">
        <v>121</v>
      </c>
    </row>
    <row r="409" spans="1:10" x14ac:dyDescent="0.25">
      <c r="A409">
        <v>92</v>
      </c>
      <c r="B409" s="11" t="s">
        <v>121</v>
      </c>
      <c r="C409" s="11" t="s">
        <v>121</v>
      </c>
      <c r="D409" t="s">
        <v>121</v>
      </c>
      <c r="E409" s="4" t="s">
        <v>121</v>
      </c>
      <c r="F409" s="3" t="s">
        <v>121</v>
      </c>
      <c r="G409" s="3" t="s">
        <v>121</v>
      </c>
      <c r="H409" s="3" t="s">
        <v>121</v>
      </c>
      <c r="I409" s="3" t="s">
        <v>121</v>
      </c>
      <c r="J409" s="3" t="s">
        <v>121</v>
      </c>
    </row>
    <row r="410" spans="1:10" x14ac:dyDescent="0.25">
      <c r="A410">
        <v>92</v>
      </c>
      <c r="B410" s="11" t="s">
        <v>121</v>
      </c>
      <c r="C410" s="11" t="s">
        <v>121</v>
      </c>
      <c r="D410" t="s">
        <v>121</v>
      </c>
      <c r="E410" s="4" t="s">
        <v>121</v>
      </c>
      <c r="F410" s="3" t="s">
        <v>121</v>
      </c>
      <c r="G410" s="3" t="s">
        <v>121</v>
      </c>
      <c r="H410" s="3" t="s">
        <v>121</v>
      </c>
      <c r="I410" s="3" t="s">
        <v>121</v>
      </c>
      <c r="J410" s="3" t="s">
        <v>121</v>
      </c>
    </row>
    <row r="411" spans="1:10" x14ac:dyDescent="0.25">
      <c r="A411">
        <v>92</v>
      </c>
      <c r="B411" s="11" t="s">
        <v>121</v>
      </c>
      <c r="C411" s="11" t="s">
        <v>121</v>
      </c>
      <c r="D411" t="s">
        <v>121</v>
      </c>
      <c r="E411" s="4" t="s">
        <v>121</v>
      </c>
      <c r="F411" s="3" t="s">
        <v>121</v>
      </c>
      <c r="G411" s="3" t="s">
        <v>121</v>
      </c>
      <c r="H411" s="3" t="s">
        <v>121</v>
      </c>
      <c r="I411" s="3" t="s">
        <v>121</v>
      </c>
      <c r="J411" s="3" t="s">
        <v>121</v>
      </c>
    </row>
    <row r="412" spans="1:10" x14ac:dyDescent="0.25">
      <c r="A412">
        <v>92</v>
      </c>
      <c r="B412" s="11" t="s">
        <v>121</v>
      </c>
      <c r="C412" s="11" t="s">
        <v>121</v>
      </c>
      <c r="D412" t="s">
        <v>121</v>
      </c>
      <c r="E412" s="4" t="s">
        <v>121</v>
      </c>
      <c r="F412" s="3" t="s">
        <v>121</v>
      </c>
      <c r="G412" s="3" t="s">
        <v>121</v>
      </c>
      <c r="H412" s="3" t="s">
        <v>121</v>
      </c>
      <c r="I412" s="3" t="s">
        <v>121</v>
      </c>
      <c r="J412" s="3" t="s">
        <v>121</v>
      </c>
    </row>
    <row r="413" spans="1:10" x14ac:dyDescent="0.25">
      <c r="A413">
        <v>92</v>
      </c>
      <c r="B413" s="11" t="s">
        <v>121</v>
      </c>
      <c r="C413" s="11" t="s">
        <v>121</v>
      </c>
      <c r="D413" t="s">
        <v>121</v>
      </c>
      <c r="E413" s="4" t="s">
        <v>121</v>
      </c>
      <c r="F413" s="3" t="s">
        <v>121</v>
      </c>
      <c r="G413" s="3" t="s">
        <v>121</v>
      </c>
      <c r="H413" s="3" t="s">
        <v>121</v>
      </c>
      <c r="I413" s="3" t="s">
        <v>121</v>
      </c>
      <c r="J413" s="3" t="s">
        <v>121</v>
      </c>
    </row>
    <row r="414" spans="1:10" x14ac:dyDescent="0.25">
      <c r="A414">
        <v>92</v>
      </c>
      <c r="B414" s="11" t="s">
        <v>121</v>
      </c>
      <c r="C414" s="11" t="s">
        <v>121</v>
      </c>
      <c r="D414" t="s">
        <v>121</v>
      </c>
      <c r="E414" s="4" t="s">
        <v>121</v>
      </c>
      <c r="F414" s="3" t="s">
        <v>121</v>
      </c>
      <c r="G414" s="3" t="s">
        <v>121</v>
      </c>
      <c r="H414" s="3" t="s">
        <v>121</v>
      </c>
      <c r="I414" s="3" t="s">
        <v>121</v>
      </c>
      <c r="J414" s="3" t="s">
        <v>121</v>
      </c>
    </row>
    <row r="415" spans="1:10" x14ac:dyDescent="0.25">
      <c r="A415">
        <v>92</v>
      </c>
      <c r="B415" s="11" t="s">
        <v>121</v>
      </c>
      <c r="C415" s="11" t="s">
        <v>121</v>
      </c>
      <c r="D415" t="s">
        <v>121</v>
      </c>
      <c r="E415" s="4" t="s">
        <v>121</v>
      </c>
      <c r="F415" s="3" t="s">
        <v>121</v>
      </c>
      <c r="G415" s="3" t="s">
        <v>121</v>
      </c>
      <c r="H415" s="3" t="s">
        <v>121</v>
      </c>
      <c r="I415" s="3" t="s">
        <v>121</v>
      </c>
      <c r="J415" s="3" t="s">
        <v>121</v>
      </c>
    </row>
    <row r="416" spans="1:10" x14ac:dyDescent="0.25">
      <c r="A416">
        <v>92</v>
      </c>
      <c r="B416" s="11" t="s">
        <v>121</v>
      </c>
      <c r="C416" s="11" t="s">
        <v>121</v>
      </c>
      <c r="D416" t="s">
        <v>121</v>
      </c>
      <c r="E416" s="4" t="s">
        <v>121</v>
      </c>
      <c r="F416" s="3" t="s">
        <v>121</v>
      </c>
      <c r="G416" s="3" t="s">
        <v>121</v>
      </c>
      <c r="H416" s="3" t="s">
        <v>121</v>
      </c>
      <c r="I416" s="3" t="s">
        <v>121</v>
      </c>
      <c r="J416" s="3" t="s">
        <v>121</v>
      </c>
    </row>
    <row r="417" spans="1:10" x14ac:dyDescent="0.25">
      <c r="A417">
        <v>92</v>
      </c>
      <c r="B417" s="11" t="s">
        <v>121</v>
      </c>
      <c r="C417" s="11" t="s">
        <v>121</v>
      </c>
      <c r="D417" t="s">
        <v>121</v>
      </c>
      <c r="E417" s="4" t="s">
        <v>121</v>
      </c>
      <c r="F417" s="3" t="s">
        <v>121</v>
      </c>
      <c r="G417" s="3" t="s">
        <v>121</v>
      </c>
      <c r="H417" s="3" t="s">
        <v>121</v>
      </c>
      <c r="I417" s="3" t="s">
        <v>121</v>
      </c>
      <c r="J417" s="3" t="s">
        <v>121</v>
      </c>
    </row>
    <row r="418" spans="1:10" x14ac:dyDescent="0.25">
      <c r="A418">
        <v>92</v>
      </c>
      <c r="B418" s="11" t="s">
        <v>121</v>
      </c>
      <c r="C418" s="11" t="s">
        <v>121</v>
      </c>
      <c r="D418" t="s">
        <v>121</v>
      </c>
      <c r="E418" s="4" t="s">
        <v>121</v>
      </c>
      <c r="F418" s="3" t="s">
        <v>121</v>
      </c>
      <c r="G418" s="3" t="s">
        <v>121</v>
      </c>
      <c r="H418" s="3" t="s">
        <v>121</v>
      </c>
      <c r="I418" s="3" t="s">
        <v>121</v>
      </c>
      <c r="J418" s="3" t="s">
        <v>121</v>
      </c>
    </row>
    <row r="419" spans="1:10" x14ac:dyDescent="0.25">
      <c r="A419">
        <v>92</v>
      </c>
      <c r="B419" s="11" t="s">
        <v>121</v>
      </c>
      <c r="C419" s="11" t="s">
        <v>121</v>
      </c>
      <c r="D419" t="s">
        <v>121</v>
      </c>
      <c r="E419" s="4" t="s">
        <v>121</v>
      </c>
      <c r="F419" s="3" t="s">
        <v>121</v>
      </c>
      <c r="G419" s="3" t="s">
        <v>121</v>
      </c>
      <c r="H419" s="3" t="s">
        <v>121</v>
      </c>
      <c r="I419" s="3" t="s">
        <v>121</v>
      </c>
      <c r="J419" s="3" t="s">
        <v>121</v>
      </c>
    </row>
    <row r="420" spans="1:10" x14ac:dyDescent="0.25">
      <c r="A420">
        <v>92</v>
      </c>
      <c r="B420" s="11" t="s">
        <v>121</v>
      </c>
      <c r="C420" s="11" t="s">
        <v>121</v>
      </c>
      <c r="D420" t="s">
        <v>121</v>
      </c>
      <c r="E420" s="4" t="s">
        <v>121</v>
      </c>
      <c r="F420" s="3" t="s">
        <v>121</v>
      </c>
      <c r="G420" s="3" t="s">
        <v>121</v>
      </c>
      <c r="H420" s="3" t="s">
        <v>121</v>
      </c>
      <c r="I420" s="3" t="s">
        <v>121</v>
      </c>
      <c r="J420" s="3" t="s">
        <v>121</v>
      </c>
    </row>
    <row r="421" spans="1:10" x14ac:dyDescent="0.25">
      <c r="A421">
        <v>92</v>
      </c>
      <c r="B421" s="11" t="s">
        <v>121</v>
      </c>
      <c r="C421" s="11" t="s">
        <v>121</v>
      </c>
      <c r="D421" t="s">
        <v>121</v>
      </c>
      <c r="E421" s="4" t="s">
        <v>121</v>
      </c>
      <c r="F421" s="3" t="s">
        <v>121</v>
      </c>
      <c r="G421" s="3" t="s">
        <v>121</v>
      </c>
      <c r="H421" s="3" t="s">
        <v>121</v>
      </c>
      <c r="I421" s="3" t="s">
        <v>121</v>
      </c>
      <c r="J421" s="3" t="s">
        <v>121</v>
      </c>
    </row>
    <row r="422" spans="1:10" x14ac:dyDescent="0.25">
      <c r="A422">
        <v>92</v>
      </c>
      <c r="B422" s="11" t="s">
        <v>121</v>
      </c>
      <c r="C422" s="11" t="s">
        <v>121</v>
      </c>
      <c r="D422" t="s">
        <v>121</v>
      </c>
      <c r="E422" s="4" t="s">
        <v>121</v>
      </c>
      <c r="F422" s="3" t="s">
        <v>121</v>
      </c>
      <c r="G422" s="3" t="s">
        <v>121</v>
      </c>
      <c r="H422" s="3" t="s">
        <v>121</v>
      </c>
      <c r="I422" s="3" t="s">
        <v>121</v>
      </c>
      <c r="J422" s="3" t="s">
        <v>121</v>
      </c>
    </row>
    <row r="423" spans="1:10" x14ac:dyDescent="0.25">
      <c r="A423">
        <v>92</v>
      </c>
      <c r="B423" s="11" t="s">
        <v>121</v>
      </c>
      <c r="C423" s="11" t="s">
        <v>121</v>
      </c>
      <c r="D423" t="s">
        <v>121</v>
      </c>
      <c r="E423" s="4" t="s">
        <v>121</v>
      </c>
      <c r="F423" s="3" t="s">
        <v>121</v>
      </c>
      <c r="G423" s="3" t="s">
        <v>121</v>
      </c>
      <c r="H423" s="3" t="s">
        <v>121</v>
      </c>
      <c r="I423" s="3" t="s">
        <v>121</v>
      </c>
      <c r="J423" s="3" t="s">
        <v>121</v>
      </c>
    </row>
    <row r="424" spans="1:10" x14ac:dyDescent="0.25">
      <c r="A424">
        <v>92</v>
      </c>
      <c r="B424" s="11" t="s">
        <v>121</v>
      </c>
      <c r="C424" s="11" t="s">
        <v>121</v>
      </c>
      <c r="D424" t="s">
        <v>121</v>
      </c>
      <c r="E424" s="4" t="s">
        <v>121</v>
      </c>
      <c r="F424" s="3" t="s">
        <v>121</v>
      </c>
      <c r="G424" s="3" t="s">
        <v>121</v>
      </c>
      <c r="H424" s="3" t="s">
        <v>121</v>
      </c>
      <c r="I424" s="3" t="s">
        <v>121</v>
      </c>
      <c r="J424" s="3" t="s">
        <v>121</v>
      </c>
    </row>
    <row r="425" spans="1:10" x14ac:dyDescent="0.25">
      <c r="A425">
        <v>92</v>
      </c>
      <c r="B425" s="11" t="s">
        <v>121</v>
      </c>
      <c r="C425" s="11" t="s">
        <v>121</v>
      </c>
      <c r="D425" t="s">
        <v>121</v>
      </c>
      <c r="E425" s="4" t="s">
        <v>121</v>
      </c>
      <c r="F425" s="3" t="s">
        <v>121</v>
      </c>
      <c r="G425" s="3" t="s">
        <v>121</v>
      </c>
      <c r="H425" s="3" t="s">
        <v>121</v>
      </c>
      <c r="I425" s="3" t="s">
        <v>121</v>
      </c>
      <c r="J425" s="3" t="s">
        <v>121</v>
      </c>
    </row>
    <row r="426" spans="1:10" x14ac:dyDescent="0.25">
      <c r="A426">
        <v>92</v>
      </c>
      <c r="B426" s="11" t="s">
        <v>121</v>
      </c>
      <c r="C426" s="11" t="s">
        <v>121</v>
      </c>
      <c r="D426" t="s">
        <v>121</v>
      </c>
      <c r="E426" s="4" t="s">
        <v>121</v>
      </c>
      <c r="F426" s="3" t="s">
        <v>121</v>
      </c>
      <c r="G426" s="3" t="s">
        <v>121</v>
      </c>
      <c r="H426" s="3" t="s">
        <v>121</v>
      </c>
      <c r="I426" s="3" t="s">
        <v>121</v>
      </c>
      <c r="J426" s="3" t="s">
        <v>121</v>
      </c>
    </row>
    <row r="427" spans="1:10" x14ac:dyDescent="0.25">
      <c r="A427">
        <v>92</v>
      </c>
      <c r="B427" s="11" t="s">
        <v>121</v>
      </c>
      <c r="C427" s="11" t="s">
        <v>121</v>
      </c>
      <c r="D427" t="s">
        <v>121</v>
      </c>
      <c r="E427" s="4" t="s">
        <v>121</v>
      </c>
      <c r="F427" s="3" t="s">
        <v>121</v>
      </c>
      <c r="G427" s="3" t="s">
        <v>121</v>
      </c>
      <c r="H427" s="3" t="s">
        <v>121</v>
      </c>
      <c r="I427" s="3" t="s">
        <v>121</v>
      </c>
      <c r="J427" s="3" t="s">
        <v>121</v>
      </c>
    </row>
    <row r="428" spans="1:10" x14ac:dyDescent="0.25">
      <c r="A428">
        <v>92</v>
      </c>
      <c r="B428" s="11" t="s">
        <v>121</v>
      </c>
      <c r="C428" s="11" t="s">
        <v>121</v>
      </c>
      <c r="D428" t="s">
        <v>121</v>
      </c>
      <c r="E428" s="4" t="s">
        <v>121</v>
      </c>
      <c r="F428" s="3" t="s">
        <v>121</v>
      </c>
      <c r="G428" s="3" t="s">
        <v>121</v>
      </c>
      <c r="H428" s="3" t="s">
        <v>121</v>
      </c>
      <c r="I428" s="3" t="s">
        <v>121</v>
      </c>
      <c r="J428" s="3" t="s">
        <v>121</v>
      </c>
    </row>
    <row r="429" spans="1:10" x14ac:dyDescent="0.25">
      <c r="A429">
        <v>92</v>
      </c>
      <c r="B429" s="11" t="s">
        <v>121</v>
      </c>
      <c r="C429" s="11" t="s">
        <v>121</v>
      </c>
      <c r="D429" t="s">
        <v>121</v>
      </c>
      <c r="E429" s="4" t="s">
        <v>121</v>
      </c>
      <c r="F429" s="3" t="s">
        <v>121</v>
      </c>
      <c r="G429" s="3" t="s">
        <v>121</v>
      </c>
      <c r="H429" s="3" t="s">
        <v>121</v>
      </c>
      <c r="I429" s="3" t="s">
        <v>121</v>
      </c>
      <c r="J429" s="3" t="s">
        <v>121</v>
      </c>
    </row>
    <row r="430" spans="1:10" x14ac:dyDescent="0.25">
      <c r="A430">
        <v>92</v>
      </c>
      <c r="B430" s="11" t="s">
        <v>121</v>
      </c>
      <c r="C430" s="11" t="s">
        <v>121</v>
      </c>
      <c r="D430" t="s">
        <v>121</v>
      </c>
      <c r="E430" s="4" t="s">
        <v>121</v>
      </c>
      <c r="F430" s="3" t="s">
        <v>121</v>
      </c>
      <c r="G430" s="3" t="s">
        <v>121</v>
      </c>
      <c r="H430" s="3" t="s">
        <v>121</v>
      </c>
      <c r="I430" s="3" t="s">
        <v>121</v>
      </c>
      <c r="J430" s="3" t="s">
        <v>121</v>
      </c>
    </row>
    <row r="431" spans="1:10" x14ac:dyDescent="0.25">
      <c r="A431">
        <v>92</v>
      </c>
      <c r="B431" s="11" t="s">
        <v>121</v>
      </c>
      <c r="C431" s="11" t="s">
        <v>121</v>
      </c>
      <c r="D431" t="s">
        <v>121</v>
      </c>
      <c r="E431" s="4" t="s">
        <v>121</v>
      </c>
      <c r="F431" s="3" t="s">
        <v>121</v>
      </c>
      <c r="G431" s="3" t="s">
        <v>121</v>
      </c>
      <c r="H431" s="3" t="s">
        <v>121</v>
      </c>
      <c r="I431" s="3" t="s">
        <v>121</v>
      </c>
      <c r="J431" s="3" t="s">
        <v>121</v>
      </c>
    </row>
    <row r="432" spans="1:10" x14ac:dyDescent="0.25">
      <c r="A432">
        <v>92</v>
      </c>
      <c r="B432" s="11" t="s">
        <v>121</v>
      </c>
      <c r="C432" s="11" t="s">
        <v>121</v>
      </c>
      <c r="D432" t="s">
        <v>121</v>
      </c>
      <c r="E432" s="4" t="s">
        <v>121</v>
      </c>
      <c r="F432" s="3" t="s">
        <v>121</v>
      </c>
      <c r="G432" s="3" t="s">
        <v>121</v>
      </c>
      <c r="H432" s="3" t="s">
        <v>121</v>
      </c>
      <c r="I432" s="3" t="s">
        <v>121</v>
      </c>
      <c r="J432" s="3" t="s">
        <v>121</v>
      </c>
    </row>
    <row r="433" spans="1:10" x14ac:dyDescent="0.25">
      <c r="A433">
        <v>92</v>
      </c>
      <c r="B433" s="11" t="s">
        <v>121</v>
      </c>
      <c r="C433" s="11" t="s">
        <v>121</v>
      </c>
      <c r="D433" t="s">
        <v>121</v>
      </c>
      <c r="E433" s="4" t="s">
        <v>121</v>
      </c>
      <c r="F433" s="3" t="s">
        <v>121</v>
      </c>
      <c r="G433" s="3" t="s">
        <v>121</v>
      </c>
      <c r="H433" s="3" t="s">
        <v>121</v>
      </c>
      <c r="I433" s="3" t="s">
        <v>121</v>
      </c>
      <c r="J433" s="3" t="s">
        <v>121</v>
      </c>
    </row>
    <row r="434" spans="1:10" x14ac:dyDescent="0.25">
      <c r="A434">
        <v>92</v>
      </c>
      <c r="B434" s="11" t="s">
        <v>121</v>
      </c>
      <c r="C434" s="11" t="s">
        <v>121</v>
      </c>
      <c r="D434" t="s">
        <v>121</v>
      </c>
      <c r="E434" s="4" t="s">
        <v>121</v>
      </c>
      <c r="F434" s="3" t="s">
        <v>121</v>
      </c>
      <c r="G434" s="3" t="s">
        <v>121</v>
      </c>
      <c r="H434" s="3" t="s">
        <v>121</v>
      </c>
      <c r="I434" s="3" t="s">
        <v>121</v>
      </c>
      <c r="J434" s="3" t="s">
        <v>121</v>
      </c>
    </row>
    <row r="435" spans="1:10" x14ac:dyDescent="0.25">
      <c r="A435">
        <v>92</v>
      </c>
      <c r="B435" s="11" t="s">
        <v>121</v>
      </c>
      <c r="C435" s="11" t="s">
        <v>121</v>
      </c>
      <c r="D435" t="s">
        <v>121</v>
      </c>
      <c r="E435" s="4" t="s">
        <v>121</v>
      </c>
      <c r="F435" s="3" t="s">
        <v>121</v>
      </c>
      <c r="G435" s="3" t="s">
        <v>121</v>
      </c>
      <c r="H435" s="3" t="s">
        <v>121</v>
      </c>
      <c r="I435" s="3" t="s">
        <v>121</v>
      </c>
      <c r="J435" s="3" t="s">
        <v>121</v>
      </c>
    </row>
    <row r="436" spans="1:10" x14ac:dyDescent="0.25">
      <c r="A436">
        <v>92</v>
      </c>
      <c r="B436" s="11" t="s">
        <v>121</v>
      </c>
      <c r="C436" s="11" t="s">
        <v>121</v>
      </c>
      <c r="D436" t="s">
        <v>121</v>
      </c>
      <c r="E436" s="4" t="s">
        <v>121</v>
      </c>
      <c r="F436" s="3" t="s">
        <v>121</v>
      </c>
      <c r="G436" s="3" t="s">
        <v>121</v>
      </c>
      <c r="H436" s="3" t="s">
        <v>121</v>
      </c>
      <c r="I436" s="3" t="s">
        <v>121</v>
      </c>
      <c r="J436" s="3" t="s">
        <v>121</v>
      </c>
    </row>
    <row r="437" spans="1:10" x14ac:dyDescent="0.25">
      <c r="A437">
        <v>92</v>
      </c>
      <c r="B437" s="11" t="s">
        <v>121</v>
      </c>
      <c r="C437" s="11" t="s">
        <v>121</v>
      </c>
      <c r="D437" t="s">
        <v>121</v>
      </c>
      <c r="E437" s="4" t="s">
        <v>121</v>
      </c>
      <c r="F437" s="3" t="s">
        <v>121</v>
      </c>
      <c r="G437" s="3" t="s">
        <v>121</v>
      </c>
      <c r="H437" s="3" t="s">
        <v>121</v>
      </c>
      <c r="I437" s="3" t="s">
        <v>121</v>
      </c>
      <c r="J437" s="3" t="s">
        <v>121</v>
      </c>
    </row>
    <row r="438" spans="1:10" x14ac:dyDescent="0.25">
      <c r="A438">
        <v>92</v>
      </c>
      <c r="B438" s="11" t="s">
        <v>121</v>
      </c>
      <c r="C438" s="11" t="s">
        <v>121</v>
      </c>
      <c r="D438" t="s">
        <v>121</v>
      </c>
      <c r="E438" s="4" t="s">
        <v>121</v>
      </c>
      <c r="F438" s="3" t="s">
        <v>121</v>
      </c>
      <c r="G438" s="3" t="s">
        <v>121</v>
      </c>
      <c r="H438" s="3" t="s">
        <v>121</v>
      </c>
      <c r="I438" s="3" t="s">
        <v>121</v>
      </c>
      <c r="J438" s="3" t="s">
        <v>121</v>
      </c>
    </row>
    <row r="439" spans="1:10" x14ac:dyDescent="0.25">
      <c r="A439">
        <v>92</v>
      </c>
      <c r="B439" s="11" t="s">
        <v>121</v>
      </c>
      <c r="C439" s="11" t="s">
        <v>121</v>
      </c>
      <c r="D439" t="s">
        <v>121</v>
      </c>
      <c r="E439" s="4" t="s">
        <v>121</v>
      </c>
      <c r="F439" s="3" t="s">
        <v>121</v>
      </c>
      <c r="G439" s="3" t="s">
        <v>121</v>
      </c>
      <c r="H439" s="3" t="s">
        <v>121</v>
      </c>
      <c r="I439" s="3" t="s">
        <v>121</v>
      </c>
      <c r="J439" s="3" t="s">
        <v>121</v>
      </c>
    </row>
    <row r="440" spans="1:10" x14ac:dyDescent="0.25">
      <c r="A440">
        <v>92</v>
      </c>
      <c r="B440" s="11" t="s">
        <v>121</v>
      </c>
      <c r="C440" s="11" t="s">
        <v>121</v>
      </c>
      <c r="D440" t="s">
        <v>121</v>
      </c>
      <c r="E440" s="4" t="s">
        <v>121</v>
      </c>
      <c r="F440" s="3" t="s">
        <v>121</v>
      </c>
      <c r="G440" s="3" t="s">
        <v>121</v>
      </c>
      <c r="H440" s="3" t="s">
        <v>121</v>
      </c>
      <c r="I440" s="3" t="s">
        <v>121</v>
      </c>
      <c r="J440" s="3" t="s">
        <v>121</v>
      </c>
    </row>
    <row r="441" spans="1:10" x14ac:dyDescent="0.25">
      <c r="A441">
        <v>92</v>
      </c>
      <c r="B441" s="11" t="s">
        <v>121</v>
      </c>
      <c r="C441" s="11" t="s">
        <v>121</v>
      </c>
      <c r="D441" t="s">
        <v>121</v>
      </c>
      <c r="E441" s="4" t="s">
        <v>121</v>
      </c>
      <c r="F441" s="3" t="s">
        <v>121</v>
      </c>
      <c r="G441" s="3" t="s">
        <v>121</v>
      </c>
      <c r="H441" s="3" t="s">
        <v>121</v>
      </c>
      <c r="I441" s="3" t="s">
        <v>121</v>
      </c>
      <c r="J441" s="3" t="s">
        <v>121</v>
      </c>
    </row>
    <row r="442" spans="1:10" x14ac:dyDescent="0.25">
      <c r="A442">
        <v>92</v>
      </c>
      <c r="B442" s="11" t="s">
        <v>121</v>
      </c>
      <c r="C442" s="11" t="s">
        <v>121</v>
      </c>
      <c r="D442" t="s">
        <v>121</v>
      </c>
      <c r="E442" s="4" t="s">
        <v>121</v>
      </c>
      <c r="F442" s="3" t="s">
        <v>121</v>
      </c>
      <c r="G442" s="3" t="s">
        <v>121</v>
      </c>
      <c r="H442" s="3" t="s">
        <v>121</v>
      </c>
      <c r="I442" s="3" t="s">
        <v>121</v>
      </c>
      <c r="J442" s="3" t="s">
        <v>121</v>
      </c>
    </row>
    <row r="443" spans="1:10" x14ac:dyDescent="0.25">
      <c r="A443">
        <v>92</v>
      </c>
      <c r="B443" s="11" t="s">
        <v>121</v>
      </c>
      <c r="C443" s="11" t="s">
        <v>121</v>
      </c>
      <c r="D443" t="s">
        <v>121</v>
      </c>
      <c r="E443" s="4" t="s">
        <v>121</v>
      </c>
      <c r="F443" s="3" t="s">
        <v>121</v>
      </c>
      <c r="G443" s="3" t="s">
        <v>121</v>
      </c>
      <c r="H443" s="3" t="s">
        <v>121</v>
      </c>
      <c r="I443" s="3" t="s">
        <v>121</v>
      </c>
      <c r="J443" s="3" t="s">
        <v>121</v>
      </c>
    </row>
    <row r="444" spans="1:10" x14ac:dyDescent="0.25">
      <c r="A444">
        <v>92</v>
      </c>
      <c r="B444" s="11" t="s">
        <v>121</v>
      </c>
      <c r="C444" s="11" t="s">
        <v>121</v>
      </c>
      <c r="D444" t="s">
        <v>121</v>
      </c>
      <c r="E444" s="4" t="s">
        <v>121</v>
      </c>
      <c r="F444" s="3" t="s">
        <v>121</v>
      </c>
      <c r="G444" s="3" t="s">
        <v>121</v>
      </c>
      <c r="H444" s="3" t="s">
        <v>121</v>
      </c>
      <c r="I444" s="3" t="s">
        <v>121</v>
      </c>
      <c r="J444" s="3" t="s">
        <v>121</v>
      </c>
    </row>
    <row r="445" spans="1:10" x14ac:dyDescent="0.25">
      <c r="A445">
        <v>92</v>
      </c>
      <c r="B445" s="11" t="s">
        <v>121</v>
      </c>
      <c r="C445" s="11" t="s">
        <v>121</v>
      </c>
      <c r="D445" t="s">
        <v>121</v>
      </c>
      <c r="E445" s="4" t="s">
        <v>121</v>
      </c>
      <c r="F445" s="3" t="s">
        <v>121</v>
      </c>
      <c r="G445" s="3" t="s">
        <v>121</v>
      </c>
      <c r="H445" s="3" t="s">
        <v>121</v>
      </c>
      <c r="I445" s="3" t="s">
        <v>121</v>
      </c>
      <c r="J445" s="3" t="s">
        <v>121</v>
      </c>
    </row>
    <row r="446" spans="1:10" x14ac:dyDescent="0.25">
      <c r="A446">
        <v>92</v>
      </c>
      <c r="B446" s="11" t="s">
        <v>121</v>
      </c>
      <c r="C446" s="11" t="s">
        <v>121</v>
      </c>
      <c r="D446" t="s">
        <v>121</v>
      </c>
      <c r="E446" s="4" t="s">
        <v>121</v>
      </c>
      <c r="F446" s="3" t="s">
        <v>121</v>
      </c>
      <c r="G446" s="3" t="s">
        <v>121</v>
      </c>
      <c r="H446" s="3" t="s">
        <v>121</v>
      </c>
      <c r="I446" s="3" t="s">
        <v>121</v>
      </c>
      <c r="J446" s="3" t="s">
        <v>121</v>
      </c>
    </row>
    <row r="447" spans="1:10" x14ac:dyDescent="0.25">
      <c r="A447">
        <v>92</v>
      </c>
      <c r="B447" s="11" t="s">
        <v>121</v>
      </c>
      <c r="C447" s="11" t="s">
        <v>121</v>
      </c>
      <c r="D447" t="s">
        <v>121</v>
      </c>
      <c r="E447" s="4" t="s">
        <v>121</v>
      </c>
      <c r="F447" s="3" t="s">
        <v>121</v>
      </c>
      <c r="G447" s="3" t="s">
        <v>121</v>
      </c>
      <c r="H447" s="3" t="s">
        <v>121</v>
      </c>
      <c r="I447" s="3" t="s">
        <v>121</v>
      </c>
      <c r="J447" s="3" t="s">
        <v>121</v>
      </c>
    </row>
    <row r="448" spans="1:10" x14ac:dyDescent="0.25">
      <c r="A448">
        <v>92</v>
      </c>
      <c r="B448" s="11" t="s">
        <v>121</v>
      </c>
      <c r="C448" s="11" t="s">
        <v>121</v>
      </c>
      <c r="D448" t="s">
        <v>121</v>
      </c>
      <c r="E448" s="4" t="s">
        <v>121</v>
      </c>
      <c r="F448" s="3" t="s">
        <v>121</v>
      </c>
      <c r="G448" s="3" t="s">
        <v>121</v>
      </c>
      <c r="H448" s="3" t="s">
        <v>121</v>
      </c>
      <c r="I448" s="3" t="s">
        <v>121</v>
      </c>
      <c r="J448" s="3" t="s">
        <v>121</v>
      </c>
    </row>
    <row r="449" spans="1:10" x14ac:dyDescent="0.25">
      <c r="A449">
        <v>92</v>
      </c>
      <c r="B449" s="11" t="s">
        <v>121</v>
      </c>
      <c r="C449" s="11" t="s">
        <v>121</v>
      </c>
      <c r="D449" t="s">
        <v>121</v>
      </c>
      <c r="E449" s="4" t="s">
        <v>121</v>
      </c>
      <c r="F449" s="3" t="s">
        <v>121</v>
      </c>
      <c r="G449" s="3" t="s">
        <v>121</v>
      </c>
      <c r="H449" s="3" t="s">
        <v>121</v>
      </c>
      <c r="I449" s="3" t="s">
        <v>121</v>
      </c>
      <c r="J449" s="3" t="s">
        <v>121</v>
      </c>
    </row>
    <row r="450" spans="1:10" x14ac:dyDescent="0.25">
      <c r="A450">
        <v>92</v>
      </c>
      <c r="B450" s="11" t="s">
        <v>121</v>
      </c>
      <c r="C450" s="11" t="s">
        <v>121</v>
      </c>
      <c r="D450" t="s">
        <v>121</v>
      </c>
      <c r="E450" s="4" t="s">
        <v>121</v>
      </c>
      <c r="F450" s="3" t="s">
        <v>121</v>
      </c>
      <c r="G450" s="3" t="s">
        <v>121</v>
      </c>
      <c r="H450" s="3" t="s">
        <v>121</v>
      </c>
      <c r="I450" s="3" t="s">
        <v>121</v>
      </c>
      <c r="J450" s="3" t="s">
        <v>121</v>
      </c>
    </row>
    <row r="451" spans="1:10" x14ac:dyDescent="0.25">
      <c r="A451">
        <v>92</v>
      </c>
      <c r="B451" s="11" t="s">
        <v>121</v>
      </c>
      <c r="C451" s="11" t="s">
        <v>121</v>
      </c>
      <c r="D451" t="s">
        <v>121</v>
      </c>
      <c r="E451" s="4" t="s">
        <v>121</v>
      </c>
      <c r="F451" s="3" t="s">
        <v>121</v>
      </c>
      <c r="G451" s="3" t="s">
        <v>121</v>
      </c>
      <c r="H451" s="3" t="s">
        <v>121</v>
      </c>
      <c r="I451" s="3" t="s">
        <v>121</v>
      </c>
      <c r="J451" s="3" t="s">
        <v>121</v>
      </c>
    </row>
    <row r="452" spans="1:10" x14ac:dyDescent="0.25">
      <c r="A452">
        <v>92</v>
      </c>
      <c r="B452" s="11" t="s">
        <v>121</v>
      </c>
      <c r="C452" s="11" t="s">
        <v>121</v>
      </c>
      <c r="D452" t="s">
        <v>121</v>
      </c>
      <c r="E452" s="4" t="s">
        <v>121</v>
      </c>
      <c r="F452" s="3" t="s">
        <v>121</v>
      </c>
      <c r="G452" s="3" t="s">
        <v>121</v>
      </c>
      <c r="H452" s="3" t="s">
        <v>121</v>
      </c>
      <c r="I452" s="3" t="s">
        <v>121</v>
      </c>
      <c r="J452" s="3" t="s">
        <v>121</v>
      </c>
    </row>
    <row r="453" spans="1:10" x14ac:dyDescent="0.25">
      <c r="A453">
        <v>92</v>
      </c>
      <c r="B453" s="11" t="s">
        <v>121</v>
      </c>
      <c r="C453" s="11" t="s">
        <v>121</v>
      </c>
      <c r="D453" t="s">
        <v>121</v>
      </c>
      <c r="E453" s="4" t="s">
        <v>121</v>
      </c>
      <c r="F453" s="3" t="s">
        <v>121</v>
      </c>
      <c r="G453" s="3" t="s">
        <v>121</v>
      </c>
      <c r="H453" s="3" t="s">
        <v>121</v>
      </c>
      <c r="I453" s="3" t="s">
        <v>121</v>
      </c>
      <c r="J453" s="3" t="s">
        <v>121</v>
      </c>
    </row>
    <row r="454" spans="1:10" x14ac:dyDescent="0.25">
      <c r="A454">
        <v>92</v>
      </c>
      <c r="B454" s="11" t="s">
        <v>121</v>
      </c>
      <c r="C454" s="11" t="s">
        <v>121</v>
      </c>
      <c r="D454" t="s">
        <v>121</v>
      </c>
      <c r="E454" s="4" t="s">
        <v>121</v>
      </c>
      <c r="F454" s="3" t="s">
        <v>121</v>
      </c>
      <c r="G454" s="3" t="s">
        <v>121</v>
      </c>
      <c r="H454" s="3" t="s">
        <v>121</v>
      </c>
      <c r="I454" s="3" t="s">
        <v>121</v>
      </c>
      <c r="J454" s="3" t="s">
        <v>121</v>
      </c>
    </row>
    <row r="455" spans="1:10" x14ac:dyDescent="0.25">
      <c r="A455">
        <v>92</v>
      </c>
      <c r="B455" s="11" t="s">
        <v>121</v>
      </c>
      <c r="C455" s="11" t="s">
        <v>121</v>
      </c>
      <c r="D455" t="s">
        <v>121</v>
      </c>
      <c r="E455" s="4" t="s">
        <v>121</v>
      </c>
      <c r="F455" s="3" t="s">
        <v>121</v>
      </c>
      <c r="G455" s="3" t="s">
        <v>121</v>
      </c>
      <c r="H455" s="3" t="s">
        <v>121</v>
      </c>
      <c r="I455" s="3" t="s">
        <v>121</v>
      </c>
      <c r="J455" s="3" t="s">
        <v>121</v>
      </c>
    </row>
    <row r="456" spans="1:10" x14ac:dyDescent="0.25">
      <c r="A456">
        <v>92</v>
      </c>
      <c r="B456" s="11" t="s">
        <v>121</v>
      </c>
      <c r="C456" s="11" t="s">
        <v>121</v>
      </c>
      <c r="D456" t="s">
        <v>121</v>
      </c>
      <c r="E456" s="4" t="s">
        <v>121</v>
      </c>
      <c r="F456" s="3" t="s">
        <v>121</v>
      </c>
      <c r="G456" s="3" t="s">
        <v>121</v>
      </c>
      <c r="H456" s="3" t="s">
        <v>121</v>
      </c>
      <c r="I456" s="3" t="s">
        <v>121</v>
      </c>
      <c r="J456" s="3" t="s">
        <v>121</v>
      </c>
    </row>
    <row r="457" spans="1:10" x14ac:dyDescent="0.25">
      <c r="A457">
        <v>92</v>
      </c>
      <c r="B457" s="11" t="s">
        <v>121</v>
      </c>
      <c r="C457" s="11" t="s">
        <v>121</v>
      </c>
      <c r="D457" t="s">
        <v>121</v>
      </c>
      <c r="E457" s="4" t="s">
        <v>121</v>
      </c>
      <c r="F457" s="3" t="s">
        <v>121</v>
      </c>
      <c r="G457" s="3" t="s">
        <v>121</v>
      </c>
      <c r="H457" s="3" t="s">
        <v>121</v>
      </c>
      <c r="I457" s="3" t="s">
        <v>121</v>
      </c>
      <c r="J457" s="3" t="s">
        <v>121</v>
      </c>
    </row>
    <row r="458" spans="1:10" x14ac:dyDescent="0.25">
      <c r="A458">
        <v>92</v>
      </c>
      <c r="B458" s="11" t="s">
        <v>121</v>
      </c>
      <c r="C458" s="11" t="s">
        <v>121</v>
      </c>
      <c r="D458" t="s">
        <v>121</v>
      </c>
      <c r="E458" s="4" t="s">
        <v>121</v>
      </c>
      <c r="F458" s="3" t="s">
        <v>121</v>
      </c>
      <c r="G458" s="3" t="s">
        <v>121</v>
      </c>
      <c r="H458" s="3" t="s">
        <v>121</v>
      </c>
      <c r="I458" s="3" t="s">
        <v>121</v>
      </c>
      <c r="J458" s="3" t="s">
        <v>121</v>
      </c>
    </row>
    <row r="459" spans="1:10" x14ac:dyDescent="0.25">
      <c r="A459">
        <v>92</v>
      </c>
      <c r="B459" s="11" t="s">
        <v>121</v>
      </c>
      <c r="C459" s="11" t="s">
        <v>121</v>
      </c>
      <c r="D459" t="s">
        <v>121</v>
      </c>
      <c r="E459" s="4" t="s">
        <v>121</v>
      </c>
      <c r="F459" s="3" t="s">
        <v>121</v>
      </c>
      <c r="G459" s="3" t="s">
        <v>121</v>
      </c>
      <c r="H459" s="3" t="s">
        <v>121</v>
      </c>
      <c r="I459" s="3" t="s">
        <v>121</v>
      </c>
      <c r="J459" s="3" t="s">
        <v>121</v>
      </c>
    </row>
    <row r="460" spans="1:10" x14ac:dyDescent="0.25">
      <c r="A460">
        <v>92</v>
      </c>
      <c r="B460" s="11" t="s">
        <v>121</v>
      </c>
      <c r="C460" s="11" t="s">
        <v>121</v>
      </c>
      <c r="D460" t="s">
        <v>121</v>
      </c>
      <c r="E460" s="4" t="s">
        <v>121</v>
      </c>
      <c r="F460" s="3" t="s">
        <v>121</v>
      </c>
      <c r="G460" s="3" t="s">
        <v>121</v>
      </c>
      <c r="H460" s="3" t="s">
        <v>121</v>
      </c>
      <c r="I460" s="3" t="s">
        <v>121</v>
      </c>
      <c r="J460" s="3" t="s">
        <v>121</v>
      </c>
    </row>
    <row r="461" spans="1:10" x14ac:dyDescent="0.25">
      <c r="A461">
        <v>92</v>
      </c>
      <c r="B461" s="11" t="s">
        <v>121</v>
      </c>
      <c r="C461" s="11" t="s">
        <v>121</v>
      </c>
      <c r="D461" t="s">
        <v>121</v>
      </c>
      <c r="E461" s="4" t="s">
        <v>121</v>
      </c>
      <c r="F461" s="3" t="s">
        <v>121</v>
      </c>
      <c r="G461" s="3" t="s">
        <v>121</v>
      </c>
      <c r="H461" s="3" t="s">
        <v>121</v>
      </c>
      <c r="I461" s="3" t="s">
        <v>121</v>
      </c>
      <c r="J461" s="3" t="s">
        <v>121</v>
      </c>
    </row>
    <row r="462" spans="1:10" x14ac:dyDescent="0.25">
      <c r="A462">
        <v>92</v>
      </c>
      <c r="B462" s="11" t="s">
        <v>121</v>
      </c>
      <c r="C462" s="11" t="s">
        <v>121</v>
      </c>
      <c r="D462" t="s">
        <v>121</v>
      </c>
      <c r="E462" s="4" t="s">
        <v>121</v>
      </c>
      <c r="F462" s="3" t="s">
        <v>121</v>
      </c>
      <c r="G462" s="3" t="s">
        <v>121</v>
      </c>
      <c r="H462" s="3" t="s">
        <v>121</v>
      </c>
      <c r="I462" s="3" t="s">
        <v>121</v>
      </c>
      <c r="J462" s="3" t="s">
        <v>121</v>
      </c>
    </row>
    <row r="463" spans="1:10" x14ac:dyDescent="0.25">
      <c r="A463">
        <v>92</v>
      </c>
      <c r="B463" s="11" t="s">
        <v>121</v>
      </c>
      <c r="C463" s="11" t="s">
        <v>121</v>
      </c>
      <c r="D463" t="s">
        <v>121</v>
      </c>
      <c r="E463" s="4" t="s">
        <v>121</v>
      </c>
      <c r="F463" s="3" t="s">
        <v>121</v>
      </c>
      <c r="G463" s="3" t="s">
        <v>121</v>
      </c>
      <c r="H463" s="3" t="s">
        <v>121</v>
      </c>
      <c r="I463" s="3" t="s">
        <v>121</v>
      </c>
      <c r="J463" s="3" t="s">
        <v>121</v>
      </c>
    </row>
    <row r="464" spans="1:10" x14ac:dyDescent="0.25">
      <c r="A464">
        <v>92</v>
      </c>
      <c r="B464" s="11" t="s">
        <v>121</v>
      </c>
      <c r="C464" s="11" t="s">
        <v>121</v>
      </c>
      <c r="D464" t="s">
        <v>121</v>
      </c>
      <c r="E464" s="4" t="s">
        <v>121</v>
      </c>
      <c r="F464" s="3" t="s">
        <v>121</v>
      </c>
      <c r="G464" s="3" t="s">
        <v>121</v>
      </c>
      <c r="H464" s="3" t="s">
        <v>121</v>
      </c>
      <c r="I464" s="3" t="s">
        <v>121</v>
      </c>
      <c r="J464" s="3" t="s">
        <v>121</v>
      </c>
    </row>
    <row r="465" spans="1:10" x14ac:dyDescent="0.25">
      <c r="A465">
        <v>92</v>
      </c>
      <c r="B465" s="11" t="s">
        <v>121</v>
      </c>
      <c r="C465" s="11" t="s">
        <v>121</v>
      </c>
      <c r="D465" t="s">
        <v>121</v>
      </c>
      <c r="E465" s="4" t="s">
        <v>121</v>
      </c>
      <c r="F465" s="3" t="s">
        <v>121</v>
      </c>
      <c r="G465" s="3" t="s">
        <v>121</v>
      </c>
      <c r="H465" s="3" t="s">
        <v>121</v>
      </c>
      <c r="I465" s="3" t="s">
        <v>121</v>
      </c>
      <c r="J465" s="3" t="s">
        <v>121</v>
      </c>
    </row>
    <row r="466" spans="1:10" x14ac:dyDescent="0.25">
      <c r="A466">
        <v>92</v>
      </c>
      <c r="B466" s="11" t="s">
        <v>121</v>
      </c>
      <c r="C466" s="11" t="s">
        <v>121</v>
      </c>
      <c r="D466" t="s">
        <v>121</v>
      </c>
      <c r="E466" s="4" t="s">
        <v>121</v>
      </c>
      <c r="F466" s="3" t="s">
        <v>121</v>
      </c>
      <c r="G466" s="3" t="s">
        <v>121</v>
      </c>
      <c r="H466" s="3" t="s">
        <v>121</v>
      </c>
      <c r="I466" s="3" t="s">
        <v>121</v>
      </c>
      <c r="J466" s="3" t="s">
        <v>121</v>
      </c>
    </row>
    <row r="467" spans="1:10" x14ac:dyDescent="0.25">
      <c r="A467">
        <v>92</v>
      </c>
      <c r="B467" s="11" t="s">
        <v>121</v>
      </c>
      <c r="C467" s="11" t="s">
        <v>121</v>
      </c>
      <c r="D467" t="s">
        <v>121</v>
      </c>
      <c r="E467" s="4" t="s">
        <v>121</v>
      </c>
      <c r="F467" s="3" t="s">
        <v>121</v>
      </c>
      <c r="G467" s="3" t="s">
        <v>121</v>
      </c>
      <c r="H467" s="3" t="s">
        <v>121</v>
      </c>
      <c r="I467" s="3" t="s">
        <v>121</v>
      </c>
      <c r="J467" s="3" t="s">
        <v>121</v>
      </c>
    </row>
    <row r="468" spans="1:10" x14ac:dyDescent="0.25">
      <c r="A468">
        <v>92</v>
      </c>
      <c r="B468" s="11" t="s">
        <v>121</v>
      </c>
      <c r="C468" s="11" t="s">
        <v>121</v>
      </c>
      <c r="D468" t="s">
        <v>121</v>
      </c>
      <c r="E468" s="4" t="s">
        <v>121</v>
      </c>
      <c r="F468" s="3" t="s">
        <v>121</v>
      </c>
      <c r="G468" s="3" t="s">
        <v>121</v>
      </c>
      <c r="H468" s="3" t="s">
        <v>121</v>
      </c>
      <c r="I468" s="3" t="s">
        <v>121</v>
      </c>
      <c r="J468" s="3" t="s">
        <v>121</v>
      </c>
    </row>
    <row r="469" spans="1:10" x14ac:dyDescent="0.25">
      <c r="A469">
        <v>92</v>
      </c>
      <c r="B469" s="11" t="s">
        <v>121</v>
      </c>
      <c r="C469" s="11" t="s">
        <v>121</v>
      </c>
      <c r="D469" t="s">
        <v>121</v>
      </c>
      <c r="E469" s="4" t="s">
        <v>121</v>
      </c>
      <c r="F469" s="3" t="s">
        <v>121</v>
      </c>
      <c r="G469" s="3" t="s">
        <v>121</v>
      </c>
      <c r="H469" s="3" t="s">
        <v>121</v>
      </c>
      <c r="I469" s="3" t="s">
        <v>121</v>
      </c>
      <c r="J469" s="3" t="s">
        <v>121</v>
      </c>
    </row>
    <row r="470" spans="1:10" x14ac:dyDescent="0.25">
      <c r="A470">
        <v>92</v>
      </c>
      <c r="B470" s="11" t="s">
        <v>121</v>
      </c>
      <c r="C470" s="11" t="s">
        <v>121</v>
      </c>
      <c r="D470" t="s">
        <v>121</v>
      </c>
      <c r="E470" s="4" t="s">
        <v>121</v>
      </c>
      <c r="F470" s="3" t="s">
        <v>121</v>
      </c>
      <c r="G470" s="3" t="s">
        <v>121</v>
      </c>
      <c r="H470" s="3" t="s">
        <v>121</v>
      </c>
      <c r="I470" s="3" t="s">
        <v>121</v>
      </c>
      <c r="J470" s="3" t="s">
        <v>121</v>
      </c>
    </row>
    <row r="471" spans="1:10" x14ac:dyDescent="0.25">
      <c r="A471">
        <v>92</v>
      </c>
      <c r="B471" s="11" t="s">
        <v>121</v>
      </c>
      <c r="C471" s="11" t="s">
        <v>121</v>
      </c>
      <c r="D471" t="s">
        <v>121</v>
      </c>
      <c r="E471" s="4" t="s">
        <v>121</v>
      </c>
      <c r="F471" s="3" t="s">
        <v>121</v>
      </c>
      <c r="G471" s="3" t="s">
        <v>121</v>
      </c>
      <c r="H471" s="3" t="s">
        <v>121</v>
      </c>
      <c r="I471" s="3" t="s">
        <v>121</v>
      </c>
      <c r="J471" s="3" t="s">
        <v>121</v>
      </c>
    </row>
    <row r="472" spans="1:10" x14ac:dyDescent="0.25">
      <c r="A472">
        <v>92</v>
      </c>
      <c r="B472" s="11" t="s">
        <v>121</v>
      </c>
      <c r="C472" s="11" t="s">
        <v>121</v>
      </c>
      <c r="D472" t="s">
        <v>121</v>
      </c>
      <c r="E472" s="4" t="s">
        <v>121</v>
      </c>
      <c r="F472" s="3" t="s">
        <v>121</v>
      </c>
      <c r="G472" s="3" t="s">
        <v>121</v>
      </c>
      <c r="H472" s="3" t="s">
        <v>121</v>
      </c>
      <c r="I472" s="3" t="s">
        <v>121</v>
      </c>
      <c r="J472" s="3" t="s">
        <v>121</v>
      </c>
    </row>
    <row r="473" spans="1:10" x14ac:dyDescent="0.25">
      <c r="A473">
        <v>92</v>
      </c>
      <c r="B473" s="11" t="s">
        <v>121</v>
      </c>
      <c r="C473" s="11" t="s">
        <v>121</v>
      </c>
      <c r="D473" t="s">
        <v>121</v>
      </c>
      <c r="E473" s="4" t="s">
        <v>121</v>
      </c>
      <c r="F473" s="3" t="s">
        <v>121</v>
      </c>
      <c r="G473" s="3" t="s">
        <v>121</v>
      </c>
      <c r="H473" s="3" t="s">
        <v>121</v>
      </c>
      <c r="I473" s="3" t="s">
        <v>121</v>
      </c>
      <c r="J473" s="3" t="s">
        <v>121</v>
      </c>
    </row>
    <row r="474" spans="1:10" x14ac:dyDescent="0.25">
      <c r="A474">
        <v>92</v>
      </c>
      <c r="B474" s="11" t="s">
        <v>121</v>
      </c>
      <c r="C474" s="11" t="s">
        <v>121</v>
      </c>
      <c r="D474" t="s">
        <v>121</v>
      </c>
      <c r="E474" s="4" t="s">
        <v>121</v>
      </c>
      <c r="F474" s="3" t="s">
        <v>121</v>
      </c>
      <c r="G474" s="3" t="s">
        <v>121</v>
      </c>
      <c r="H474" s="3" t="s">
        <v>121</v>
      </c>
      <c r="I474" s="3" t="s">
        <v>121</v>
      </c>
      <c r="J474" s="3" t="s">
        <v>121</v>
      </c>
    </row>
    <row r="475" spans="1:10" x14ac:dyDescent="0.25">
      <c r="A475">
        <v>92</v>
      </c>
      <c r="B475" s="11" t="s">
        <v>121</v>
      </c>
      <c r="C475" s="11" t="s">
        <v>121</v>
      </c>
      <c r="D475" t="s">
        <v>121</v>
      </c>
      <c r="E475" s="4" t="s">
        <v>121</v>
      </c>
      <c r="F475" s="3" t="s">
        <v>121</v>
      </c>
      <c r="G475" s="3" t="s">
        <v>121</v>
      </c>
      <c r="H475" s="3" t="s">
        <v>121</v>
      </c>
      <c r="I475" s="3" t="s">
        <v>121</v>
      </c>
      <c r="J475" s="3" t="s">
        <v>121</v>
      </c>
    </row>
    <row r="476" spans="1:10" x14ac:dyDescent="0.25">
      <c r="A476">
        <v>92</v>
      </c>
      <c r="B476" s="11" t="s">
        <v>121</v>
      </c>
      <c r="C476" s="11" t="s">
        <v>121</v>
      </c>
      <c r="D476" t="s">
        <v>121</v>
      </c>
      <c r="E476" s="4" t="s">
        <v>121</v>
      </c>
      <c r="F476" s="3" t="s">
        <v>121</v>
      </c>
      <c r="G476" s="3" t="s">
        <v>121</v>
      </c>
      <c r="H476" s="3" t="s">
        <v>121</v>
      </c>
      <c r="I476" s="3" t="s">
        <v>121</v>
      </c>
      <c r="J476" s="3" t="s">
        <v>121</v>
      </c>
    </row>
    <row r="477" spans="1:10" x14ac:dyDescent="0.25">
      <c r="A477">
        <v>92</v>
      </c>
      <c r="B477" s="11" t="s">
        <v>121</v>
      </c>
      <c r="C477" s="11" t="s">
        <v>121</v>
      </c>
      <c r="D477" t="s">
        <v>121</v>
      </c>
      <c r="E477" s="4" t="s">
        <v>121</v>
      </c>
      <c r="F477" s="3" t="s">
        <v>121</v>
      </c>
      <c r="G477" s="3" t="s">
        <v>121</v>
      </c>
      <c r="H477" s="3" t="s">
        <v>121</v>
      </c>
      <c r="I477" s="3" t="s">
        <v>121</v>
      </c>
      <c r="J477" s="3" t="s">
        <v>121</v>
      </c>
    </row>
    <row r="478" spans="1:10" x14ac:dyDescent="0.25">
      <c r="A478">
        <v>92</v>
      </c>
      <c r="B478" s="11" t="s">
        <v>121</v>
      </c>
      <c r="C478" s="11" t="s">
        <v>121</v>
      </c>
      <c r="D478" t="s">
        <v>121</v>
      </c>
      <c r="E478" s="4" t="s">
        <v>121</v>
      </c>
      <c r="F478" s="3" t="s">
        <v>121</v>
      </c>
      <c r="G478" s="3" t="s">
        <v>121</v>
      </c>
      <c r="H478" s="3" t="s">
        <v>121</v>
      </c>
      <c r="I478" s="3" t="s">
        <v>121</v>
      </c>
      <c r="J478" s="3" t="s">
        <v>121</v>
      </c>
    </row>
    <row r="479" spans="1:10" x14ac:dyDescent="0.25">
      <c r="A479">
        <v>92</v>
      </c>
      <c r="B479" s="11" t="s">
        <v>121</v>
      </c>
      <c r="C479" s="11" t="s">
        <v>121</v>
      </c>
      <c r="D479" t="s">
        <v>121</v>
      </c>
      <c r="E479" s="4" t="s">
        <v>121</v>
      </c>
      <c r="F479" s="3" t="s">
        <v>121</v>
      </c>
      <c r="G479" s="3" t="s">
        <v>121</v>
      </c>
      <c r="H479" s="3" t="s">
        <v>121</v>
      </c>
      <c r="I479" s="3" t="s">
        <v>121</v>
      </c>
      <c r="J479" s="3" t="s">
        <v>121</v>
      </c>
    </row>
    <row r="480" spans="1:10" x14ac:dyDescent="0.25">
      <c r="A480">
        <v>92</v>
      </c>
      <c r="B480" s="11" t="s">
        <v>121</v>
      </c>
      <c r="C480" s="11" t="s">
        <v>121</v>
      </c>
      <c r="D480" t="s">
        <v>121</v>
      </c>
      <c r="E480" s="4" t="s">
        <v>121</v>
      </c>
      <c r="F480" s="3" t="s">
        <v>121</v>
      </c>
      <c r="G480" s="3" t="s">
        <v>121</v>
      </c>
      <c r="H480" s="3" t="s">
        <v>121</v>
      </c>
      <c r="I480" s="3" t="s">
        <v>121</v>
      </c>
      <c r="J480" s="3" t="s">
        <v>121</v>
      </c>
    </row>
    <row r="481" spans="1:10" x14ac:dyDescent="0.25">
      <c r="A481">
        <v>92</v>
      </c>
      <c r="B481" s="11" t="s">
        <v>121</v>
      </c>
      <c r="C481" s="11" t="s">
        <v>121</v>
      </c>
      <c r="D481" t="s">
        <v>121</v>
      </c>
      <c r="E481" s="4" t="s">
        <v>121</v>
      </c>
      <c r="F481" s="3" t="s">
        <v>121</v>
      </c>
      <c r="G481" s="3" t="s">
        <v>121</v>
      </c>
      <c r="H481" s="3" t="s">
        <v>121</v>
      </c>
      <c r="I481" s="3" t="s">
        <v>121</v>
      </c>
      <c r="J481" s="3" t="s">
        <v>121</v>
      </c>
    </row>
    <row r="482" spans="1:10" x14ac:dyDescent="0.25">
      <c r="A482">
        <v>92</v>
      </c>
      <c r="B482" s="11" t="s">
        <v>121</v>
      </c>
      <c r="C482" s="11" t="s">
        <v>121</v>
      </c>
      <c r="D482" t="s">
        <v>121</v>
      </c>
      <c r="E482" s="4" t="s">
        <v>121</v>
      </c>
      <c r="F482" s="3" t="s">
        <v>121</v>
      </c>
      <c r="G482" s="3" t="s">
        <v>121</v>
      </c>
      <c r="H482" s="3" t="s">
        <v>121</v>
      </c>
      <c r="I482" s="3" t="s">
        <v>121</v>
      </c>
      <c r="J482" s="3" t="s">
        <v>121</v>
      </c>
    </row>
    <row r="483" spans="1:10" x14ac:dyDescent="0.25">
      <c r="A483">
        <v>92</v>
      </c>
      <c r="B483" s="11" t="s">
        <v>121</v>
      </c>
      <c r="C483" s="11" t="s">
        <v>121</v>
      </c>
      <c r="D483" t="s">
        <v>121</v>
      </c>
      <c r="E483" s="4" t="s">
        <v>121</v>
      </c>
      <c r="F483" s="3" t="s">
        <v>121</v>
      </c>
      <c r="G483" s="3" t="s">
        <v>121</v>
      </c>
      <c r="H483" s="3" t="s">
        <v>121</v>
      </c>
      <c r="I483" s="3" t="s">
        <v>121</v>
      </c>
      <c r="J483" s="3" t="s">
        <v>121</v>
      </c>
    </row>
    <row r="484" spans="1:10" x14ac:dyDescent="0.25">
      <c r="A484">
        <v>92</v>
      </c>
      <c r="B484" s="11" t="s">
        <v>121</v>
      </c>
      <c r="C484" s="11" t="s">
        <v>121</v>
      </c>
      <c r="D484" t="s">
        <v>121</v>
      </c>
      <c r="E484" s="4" t="s">
        <v>121</v>
      </c>
      <c r="F484" s="3" t="s">
        <v>121</v>
      </c>
      <c r="G484" s="3" t="s">
        <v>121</v>
      </c>
      <c r="H484" s="3" t="s">
        <v>121</v>
      </c>
      <c r="I484" s="3" t="s">
        <v>121</v>
      </c>
      <c r="J484" s="3" t="s">
        <v>121</v>
      </c>
    </row>
    <row r="485" spans="1:10" x14ac:dyDescent="0.25">
      <c r="A485">
        <v>92</v>
      </c>
      <c r="B485" s="11" t="s">
        <v>121</v>
      </c>
      <c r="C485" s="11" t="s">
        <v>121</v>
      </c>
      <c r="D485" t="s">
        <v>121</v>
      </c>
      <c r="E485" s="4" t="s">
        <v>121</v>
      </c>
      <c r="F485" s="3" t="s">
        <v>121</v>
      </c>
      <c r="G485" s="3" t="s">
        <v>121</v>
      </c>
      <c r="H485" s="3" t="s">
        <v>121</v>
      </c>
      <c r="I485" s="3" t="s">
        <v>121</v>
      </c>
      <c r="J485" s="3" t="s">
        <v>121</v>
      </c>
    </row>
    <row r="486" spans="1:10" x14ac:dyDescent="0.25">
      <c r="A486">
        <v>92</v>
      </c>
      <c r="B486" s="11" t="s">
        <v>121</v>
      </c>
      <c r="C486" s="11" t="s">
        <v>121</v>
      </c>
      <c r="D486" t="s">
        <v>121</v>
      </c>
      <c r="E486" s="4" t="s">
        <v>121</v>
      </c>
      <c r="F486" s="3" t="s">
        <v>121</v>
      </c>
      <c r="G486" s="3" t="s">
        <v>121</v>
      </c>
      <c r="H486" s="3" t="s">
        <v>121</v>
      </c>
      <c r="I486" s="3" t="s">
        <v>121</v>
      </c>
      <c r="J486" s="3" t="s">
        <v>121</v>
      </c>
    </row>
    <row r="487" spans="1:10" x14ac:dyDescent="0.25">
      <c r="A487">
        <v>92</v>
      </c>
      <c r="B487" s="11" t="s">
        <v>121</v>
      </c>
      <c r="C487" s="11" t="s">
        <v>121</v>
      </c>
      <c r="D487" t="s">
        <v>121</v>
      </c>
      <c r="E487" s="4" t="s">
        <v>121</v>
      </c>
      <c r="F487" s="3" t="s">
        <v>121</v>
      </c>
      <c r="G487" s="3" t="s">
        <v>121</v>
      </c>
      <c r="H487" s="3" t="s">
        <v>121</v>
      </c>
      <c r="I487" s="3" t="s">
        <v>121</v>
      </c>
      <c r="J487" s="3" t="s">
        <v>121</v>
      </c>
    </row>
    <row r="488" spans="1:10" x14ac:dyDescent="0.25">
      <c r="A488">
        <v>92</v>
      </c>
      <c r="B488" s="11" t="s">
        <v>121</v>
      </c>
      <c r="C488" s="11" t="s">
        <v>121</v>
      </c>
      <c r="D488" t="s">
        <v>121</v>
      </c>
      <c r="E488" s="4" t="s">
        <v>121</v>
      </c>
      <c r="F488" s="3" t="s">
        <v>121</v>
      </c>
      <c r="G488" s="3" t="s">
        <v>121</v>
      </c>
      <c r="H488" s="3" t="s">
        <v>121</v>
      </c>
      <c r="I488" s="3" t="s">
        <v>121</v>
      </c>
      <c r="J488" s="3" t="s">
        <v>121</v>
      </c>
    </row>
    <row r="489" spans="1:10" x14ac:dyDescent="0.25">
      <c r="A489">
        <v>92</v>
      </c>
      <c r="B489" s="11" t="s">
        <v>121</v>
      </c>
      <c r="C489" s="11" t="s">
        <v>121</v>
      </c>
      <c r="D489" t="s">
        <v>121</v>
      </c>
      <c r="E489" s="4" t="s">
        <v>121</v>
      </c>
      <c r="F489" s="3" t="s">
        <v>121</v>
      </c>
      <c r="G489" s="3" t="s">
        <v>121</v>
      </c>
      <c r="H489" s="3" t="s">
        <v>121</v>
      </c>
      <c r="I489" s="3" t="s">
        <v>121</v>
      </c>
      <c r="J489" s="3" t="s">
        <v>121</v>
      </c>
    </row>
    <row r="490" spans="1:10" x14ac:dyDescent="0.25">
      <c r="A490">
        <v>92</v>
      </c>
      <c r="B490" s="11" t="s">
        <v>121</v>
      </c>
      <c r="C490" s="11" t="s">
        <v>121</v>
      </c>
      <c r="D490" t="s">
        <v>121</v>
      </c>
      <c r="E490" s="4" t="s">
        <v>121</v>
      </c>
      <c r="F490" s="3" t="s">
        <v>121</v>
      </c>
      <c r="G490" s="3" t="s">
        <v>121</v>
      </c>
      <c r="H490" s="3" t="s">
        <v>121</v>
      </c>
      <c r="I490" s="3" t="s">
        <v>121</v>
      </c>
      <c r="J490" s="3" t="s">
        <v>121</v>
      </c>
    </row>
    <row r="491" spans="1:10" x14ac:dyDescent="0.25">
      <c r="A491">
        <v>92</v>
      </c>
      <c r="B491" s="11" t="s">
        <v>121</v>
      </c>
      <c r="C491" s="11" t="s">
        <v>121</v>
      </c>
      <c r="D491" t="s">
        <v>121</v>
      </c>
      <c r="E491" s="4" t="s">
        <v>121</v>
      </c>
      <c r="F491" s="3" t="s">
        <v>121</v>
      </c>
      <c r="G491" s="3" t="s">
        <v>121</v>
      </c>
      <c r="H491" s="3" t="s">
        <v>121</v>
      </c>
      <c r="I491" s="3" t="s">
        <v>121</v>
      </c>
      <c r="J491" s="3" t="s">
        <v>121</v>
      </c>
    </row>
    <row r="492" spans="1:10" x14ac:dyDescent="0.25">
      <c r="A492">
        <v>92</v>
      </c>
      <c r="B492" s="11" t="s">
        <v>121</v>
      </c>
      <c r="C492" s="11" t="s">
        <v>121</v>
      </c>
      <c r="D492" t="s">
        <v>121</v>
      </c>
      <c r="E492" s="4" t="s">
        <v>121</v>
      </c>
      <c r="F492" s="3" t="s">
        <v>121</v>
      </c>
      <c r="G492" s="3" t="s">
        <v>121</v>
      </c>
      <c r="H492" s="3" t="s">
        <v>121</v>
      </c>
      <c r="I492" s="3" t="s">
        <v>121</v>
      </c>
      <c r="J492" s="3" t="s">
        <v>121</v>
      </c>
    </row>
    <row r="493" spans="1:10" x14ac:dyDescent="0.25">
      <c r="A493">
        <v>92</v>
      </c>
      <c r="B493" s="11" t="s">
        <v>121</v>
      </c>
      <c r="C493" s="11" t="s">
        <v>121</v>
      </c>
      <c r="D493" t="s">
        <v>121</v>
      </c>
      <c r="E493" s="4" t="s">
        <v>121</v>
      </c>
      <c r="F493" s="3" t="s">
        <v>121</v>
      </c>
      <c r="G493" s="3" t="s">
        <v>121</v>
      </c>
      <c r="H493" s="3" t="s">
        <v>121</v>
      </c>
      <c r="I493" s="3" t="s">
        <v>121</v>
      </c>
      <c r="J493" s="3" t="s">
        <v>121</v>
      </c>
    </row>
    <row r="494" spans="1:10" x14ac:dyDescent="0.25">
      <c r="A494">
        <v>92</v>
      </c>
      <c r="B494" s="11" t="s">
        <v>121</v>
      </c>
      <c r="C494" s="11" t="s">
        <v>121</v>
      </c>
      <c r="D494" t="s">
        <v>121</v>
      </c>
      <c r="E494" s="4" t="s">
        <v>121</v>
      </c>
      <c r="F494" s="3" t="s">
        <v>121</v>
      </c>
      <c r="G494" s="3" t="s">
        <v>121</v>
      </c>
      <c r="H494" s="3" t="s">
        <v>121</v>
      </c>
      <c r="I494" s="3" t="s">
        <v>121</v>
      </c>
      <c r="J494" s="3" t="s">
        <v>121</v>
      </c>
    </row>
    <row r="495" spans="1:10" x14ac:dyDescent="0.25">
      <c r="A495">
        <v>92</v>
      </c>
      <c r="B495" s="11" t="s">
        <v>121</v>
      </c>
      <c r="C495" s="11" t="s">
        <v>121</v>
      </c>
      <c r="D495" t="s">
        <v>121</v>
      </c>
      <c r="E495" s="4" t="s">
        <v>121</v>
      </c>
      <c r="F495" s="3" t="s">
        <v>121</v>
      </c>
      <c r="G495" s="3" t="s">
        <v>121</v>
      </c>
      <c r="H495" s="3" t="s">
        <v>121</v>
      </c>
      <c r="I495" s="3" t="s">
        <v>121</v>
      </c>
      <c r="J495" s="3" t="s">
        <v>121</v>
      </c>
    </row>
    <row r="496" spans="1:10" x14ac:dyDescent="0.25">
      <c r="A496">
        <v>92</v>
      </c>
      <c r="B496" s="11" t="s">
        <v>121</v>
      </c>
      <c r="C496" s="11" t="s">
        <v>121</v>
      </c>
      <c r="D496" t="s">
        <v>121</v>
      </c>
      <c r="E496" s="4" t="s">
        <v>121</v>
      </c>
      <c r="F496" s="3" t="s">
        <v>121</v>
      </c>
      <c r="G496" s="3" t="s">
        <v>121</v>
      </c>
      <c r="H496" s="3" t="s">
        <v>121</v>
      </c>
      <c r="I496" s="3" t="s">
        <v>121</v>
      </c>
      <c r="J496" s="3" t="s">
        <v>121</v>
      </c>
    </row>
    <row r="497" spans="1:10" x14ac:dyDescent="0.25">
      <c r="A497">
        <v>92</v>
      </c>
      <c r="B497" s="11" t="s">
        <v>121</v>
      </c>
      <c r="C497" s="11" t="s">
        <v>121</v>
      </c>
      <c r="D497" t="s">
        <v>121</v>
      </c>
      <c r="E497" s="4" t="s">
        <v>121</v>
      </c>
      <c r="F497" s="3" t="s">
        <v>121</v>
      </c>
      <c r="G497" s="3" t="s">
        <v>121</v>
      </c>
      <c r="H497" s="3" t="s">
        <v>121</v>
      </c>
      <c r="I497" s="3" t="s">
        <v>121</v>
      </c>
      <c r="J497" s="3" t="s">
        <v>121</v>
      </c>
    </row>
    <row r="498" spans="1:10" x14ac:dyDescent="0.25">
      <c r="A498">
        <v>92</v>
      </c>
      <c r="B498" s="11" t="s">
        <v>121</v>
      </c>
      <c r="C498" s="11" t="s">
        <v>121</v>
      </c>
      <c r="D498" t="s">
        <v>121</v>
      </c>
      <c r="E498" s="4" t="s">
        <v>121</v>
      </c>
      <c r="F498" s="3" t="s">
        <v>121</v>
      </c>
      <c r="G498" s="3" t="s">
        <v>121</v>
      </c>
      <c r="H498" s="3" t="s">
        <v>121</v>
      </c>
      <c r="I498" s="3" t="s">
        <v>121</v>
      </c>
      <c r="J498" s="3" t="s">
        <v>121</v>
      </c>
    </row>
    <row r="499" spans="1:10" x14ac:dyDescent="0.25">
      <c r="A499">
        <v>92</v>
      </c>
      <c r="B499" s="11" t="s">
        <v>121</v>
      </c>
      <c r="C499" s="11" t="s">
        <v>121</v>
      </c>
      <c r="D499" t="s">
        <v>121</v>
      </c>
      <c r="E499" s="4" t="s">
        <v>121</v>
      </c>
      <c r="F499" s="3" t="s">
        <v>121</v>
      </c>
      <c r="G499" s="3" t="s">
        <v>121</v>
      </c>
      <c r="H499" s="3" t="s">
        <v>121</v>
      </c>
      <c r="I499" s="3" t="s">
        <v>121</v>
      </c>
      <c r="J499" s="3" t="s">
        <v>121</v>
      </c>
    </row>
    <row r="500" spans="1:10" x14ac:dyDescent="0.25">
      <c r="A500">
        <v>92</v>
      </c>
      <c r="B500" s="11" t="s">
        <v>121</v>
      </c>
      <c r="C500" s="11" t="s">
        <v>121</v>
      </c>
      <c r="D500" t="s">
        <v>121</v>
      </c>
      <c r="E500" s="4" t="s">
        <v>121</v>
      </c>
      <c r="F500" s="3" t="s">
        <v>121</v>
      </c>
      <c r="G500" s="3" t="s">
        <v>121</v>
      </c>
      <c r="H500" s="3" t="s">
        <v>121</v>
      </c>
      <c r="I500" s="3" t="s">
        <v>121</v>
      </c>
      <c r="J500" s="3" t="s">
        <v>121</v>
      </c>
    </row>
    <row r="501" spans="1:10" x14ac:dyDescent="0.25">
      <c r="A501">
        <v>92</v>
      </c>
      <c r="B501" s="11" t="s">
        <v>121</v>
      </c>
      <c r="C501" s="11" t="s">
        <v>121</v>
      </c>
      <c r="D501" t="s">
        <v>121</v>
      </c>
      <c r="E501" s="4" t="s">
        <v>121</v>
      </c>
      <c r="F501" s="3" t="s">
        <v>121</v>
      </c>
      <c r="G501" s="3" t="s">
        <v>121</v>
      </c>
      <c r="H501" s="3" t="s">
        <v>121</v>
      </c>
      <c r="I501" s="3" t="s">
        <v>121</v>
      </c>
      <c r="J501" s="3" t="s">
        <v>121</v>
      </c>
    </row>
    <row r="502" spans="1:10" x14ac:dyDescent="0.25">
      <c r="A502">
        <v>92</v>
      </c>
      <c r="B502" s="11" t="s">
        <v>121</v>
      </c>
      <c r="C502" s="11" t="s">
        <v>121</v>
      </c>
      <c r="D502" t="s">
        <v>121</v>
      </c>
      <c r="E502" s="4" t="s">
        <v>121</v>
      </c>
      <c r="F502" s="3" t="s">
        <v>121</v>
      </c>
      <c r="G502" s="3" t="s">
        <v>121</v>
      </c>
      <c r="H502" s="3" t="s">
        <v>121</v>
      </c>
      <c r="I502" s="3" t="s">
        <v>121</v>
      </c>
      <c r="J502" s="3" t="s">
        <v>121</v>
      </c>
    </row>
    <row r="503" spans="1:10" x14ac:dyDescent="0.25">
      <c r="A503">
        <v>92</v>
      </c>
      <c r="B503" s="11" t="s">
        <v>121</v>
      </c>
      <c r="C503" s="11" t="s">
        <v>121</v>
      </c>
      <c r="D503" t="s">
        <v>121</v>
      </c>
      <c r="E503" s="4" t="s">
        <v>121</v>
      </c>
      <c r="F503" s="3" t="s">
        <v>121</v>
      </c>
      <c r="G503" s="3" t="s">
        <v>121</v>
      </c>
      <c r="H503" s="3" t="s">
        <v>121</v>
      </c>
      <c r="I503" s="3" t="s">
        <v>121</v>
      </c>
      <c r="J503" s="3" t="s">
        <v>121</v>
      </c>
    </row>
    <row r="504" spans="1:10" x14ac:dyDescent="0.25">
      <c r="A504">
        <v>92</v>
      </c>
      <c r="B504" s="11" t="s">
        <v>121</v>
      </c>
      <c r="C504" s="11" t="s">
        <v>121</v>
      </c>
      <c r="D504" t="s">
        <v>121</v>
      </c>
      <c r="E504" s="4" t="s">
        <v>121</v>
      </c>
      <c r="F504" s="3" t="s">
        <v>121</v>
      </c>
      <c r="G504" s="3" t="s">
        <v>121</v>
      </c>
      <c r="H504" s="3" t="s">
        <v>121</v>
      </c>
      <c r="I504" s="3" t="s">
        <v>121</v>
      </c>
      <c r="J504" s="3" t="s">
        <v>121</v>
      </c>
    </row>
    <row r="505" spans="1:10" x14ac:dyDescent="0.25">
      <c r="A505">
        <v>92</v>
      </c>
      <c r="B505" s="11" t="s">
        <v>121</v>
      </c>
      <c r="C505" s="11" t="s">
        <v>121</v>
      </c>
      <c r="D505" t="s">
        <v>121</v>
      </c>
      <c r="E505" s="4" t="s">
        <v>121</v>
      </c>
      <c r="F505" s="3" t="s">
        <v>121</v>
      </c>
      <c r="G505" s="3" t="s">
        <v>121</v>
      </c>
      <c r="H505" s="3" t="s">
        <v>121</v>
      </c>
      <c r="I505" s="3" t="s">
        <v>121</v>
      </c>
      <c r="J505" s="3" t="s">
        <v>121</v>
      </c>
    </row>
    <row r="506" spans="1:10" x14ac:dyDescent="0.25">
      <c r="A506">
        <v>92</v>
      </c>
      <c r="B506" s="11" t="s">
        <v>121</v>
      </c>
      <c r="C506" s="11" t="s">
        <v>121</v>
      </c>
      <c r="D506" t="s">
        <v>121</v>
      </c>
      <c r="E506" s="4" t="s">
        <v>121</v>
      </c>
      <c r="F506" s="3" t="s">
        <v>121</v>
      </c>
      <c r="G506" s="3" t="s">
        <v>121</v>
      </c>
      <c r="H506" s="3" t="s">
        <v>121</v>
      </c>
      <c r="I506" s="3" t="s">
        <v>121</v>
      </c>
      <c r="J506" s="3" t="s">
        <v>121</v>
      </c>
    </row>
    <row r="507" spans="1:10" x14ac:dyDescent="0.25">
      <c r="A507">
        <v>92</v>
      </c>
      <c r="B507" s="11" t="s">
        <v>121</v>
      </c>
      <c r="C507" s="11" t="s">
        <v>121</v>
      </c>
      <c r="D507" t="s">
        <v>121</v>
      </c>
      <c r="E507" s="4" t="s">
        <v>121</v>
      </c>
      <c r="F507" s="3" t="s">
        <v>121</v>
      </c>
      <c r="G507" s="3" t="s">
        <v>121</v>
      </c>
      <c r="H507" s="3" t="s">
        <v>121</v>
      </c>
      <c r="I507" s="3" t="s">
        <v>121</v>
      </c>
      <c r="J507" s="3" t="s">
        <v>121</v>
      </c>
    </row>
    <row r="508" spans="1:10" x14ac:dyDescent="0.25">
      <c r="A508">
        <v>92</v>
      </c>
      <c r="B508" s="11" t="s">
        <v>121</v>
      </c>
      <c r="C508" s="11" t="s">
        <v>121</v>
      </c>
      <c r="D508" t="s">
        <v>121</v>
      </c>
      <c r="E508" s="4" t="s">
        <v>121</v>
      </c>
      <c r="F508" s="3" t="s">
        <v>121</v>
      </c>
      <c r="G508" s="3" t="s">
        <v>121</v>
      </c>
      <c r="H508" s="3" t="s">
        <v>121</v>
      </c>
      <c r="I508" s="3" t="s">
        <v>121</v>
      </c>
      <c r="J508" s="3" t="s">
        <v>121</v>
      </c>
    </row>
    <row r="509" spans="1:10" x14ac:dyDescent="0.25">
      <c r="A509">
        <v>92</v>
      </c>
      <c r="B509" s="11" t="s">
        <v>121</v>
      </c>
      <c r="C509" s="11" t="s">
        <v>121</v>
      </c>
      <c r="D509" t="s">
        <v>121</v>
      </c>
      <c r="E509" s="4" t="s">
        <v>121</v>
      </c>
      <c r="F509" s="3" t="s">
        <v>121</v>
      </c>
      <c r="G509" s="3" t="s">
        <v>121</v>
      </c>
      <c r="H509" s="3" t="s">
        <v>121</v>
      </c>
      <c r="I509" s="3" t="s">
        <v>121</v>
      </c>
      <c r="J509" s="3" t="s">
        <v>121</v>
      </c>
    </row>
    <row r="510" spans="1:10" x14ac:dyDescent="0.25">
      <c r="A510">
        <v>92</v>
      </c>
      <c r="B510" s="11" t="s">
        <v>121</v>
      </c>
      <c r="C510" s="11" t="s">
        <v>121</v>
      </c>
      <c r="D510" t="s">
        <v>121</v>
      </c>
      <c r="E510" s="4" t="s">
        <v>121</v>
      </c>
      <c r="F510" s="3" t="s">
        <v>121</v>
      </c>
      <c r="G510" s="3" t="s">
        <v>121</v>
      </c>
      <c r="H510" s="3" t="s">
        <v>121</v>
      </c>
      <c r="I510" s="3" t="s">
        <v>121</v>
      </c>
      <c r="J510" s="3" t="s">
        <v>121</v>
      </c>
    </row>
    <row r="511" spans="1:10" x14ac:dyDescent="0.25">
      <c r="A511">
        <v>92</v>
      </c>
      <c r="B511" s="11" t="s">
        <v>121</v>
      </c>
      <c r="C511" s="11" t="s">
        <v>121</v>
      </c>
      <c r="D511" t="s">
        <v>121</v>
      </c>
      <c r="E511" s="4" t="s">
        <v>121</v>
      </c>
      <c r="F511" s="3" t="s">
        <v>121</v>
      </c>
      <c r="G511" s="3" t="s">
        <v>121</v>
      </c>
      <c r="H511" s="3" t="s">
        <v>121</v>
      </c>
      <c r="I511" s="3" t="s">
        <v>121</v>
      </c>
      <c r="J511" s="3" t="s">
        <v>121</v>
      </c>
    </row>
    <row r="512" spans="1:10" x14ac:dyDescent="0.25">
      <c r="A512">
        <v>92</v>
      </c>
      <c r="B512" s="11" t="s">
        <v>121</v>
      </c>
      <c r="C512" s="11" t="s">
        <v>121</v>
      </c>
      <c r="D512" t="s">
        <v>121</v>
      </c>
      <c r="E512" s="4" t="s">
        <v>121</v>
      </c>
      <c r="F512" s="3" t="s">
        <v>121</v>
      </c>
      <c r="G512" s="3" t="s">
        <v>121</v>
      </c>
      <c r="H512" s="3" t="s">
        <v>121</v>
      </c>
      <c r="I512" s="3" t="s">
        <v>121</v>
      </c>
      <c r="J512" s="3" t="s">
        <v>121</v>
      </c>
    </row>
    <row r="513" spans="1:10" x14ac:dyDescent="0.25">
      <c r="A513">
        <v>92</v>
      </c>
      <c r="B513" s="11" t="s">
        <v>121</v>
      </c>
      <c r="C513" s="11" t="s">
        <v>121</v>
      </c>
      <c r="D513" t="s">
        <v>121</v>
      </c>
      <c r="E513" s="4" t="s">
        <v>121</v>
      </c>
      <c r="F513" s="3" t="s">
        <v>121</v>
      </c>
      <c r="G513" s="3" t="s">
        <v>121</v>
      </c>
      <c r="H513" s="3" t="s">
        <v>121</v>
      </c>
      <c r="I513" s="3" t="s">
        <v>121</v>
      </c>
      <c r="J513" s="3" t="s">
        <v>121</v>
      </c>
    </row>
    <row r="514" spans="1:10" x14ac:dyDescent="0.25">
      <c r="A514">
        <v>92</v>
      </c>
      <c r="B514" s="11" t="s">
        <v>121</v>
      </c>
      <c r="C514" s="11" t="s">
        <v>121</v>
      </c>
      <c r="D514" t="s">
        <v>121</v>
      </c>
      <c r="E514" s="4" t="s">
        <v>121</v>
      </c>
      <c r="F514" s="3" t="s">
        <v>121</v>
      </c>
      <c r="G514" s="3" t="s">
        <v>121</v>
      </c>
      <c r="H514" s="3" t="s">
        <v>121</v>
      </c>
      <c r="I514" s="3" t="s">
        <v>121</v>
      </c>
      <c r="J514" s="3" t="s">
        <v>121</v>
      </c>
    </row>
    <row r="515" spans="1:10" x14ac:dyDescent="0.25">
      <c r="A515">
        <v>92</v>
      </c>
      <c r="B515" s="11" t="s">
        <v>121</v>
      </c>
      <c r="C515" s="11" t="s">
        <v>121</v>
      </c>
      <c r="D515" t="s">
        <v>121</v>
      </c>
      <c r="E515" s="4" t="s">
        <v>121</v>
      </c>
      <c r="F515" s="3" t="s">
        <v>121</v>
      </c>
      <c r="G515" s="3" t="s">
        <v>121</v>
      </c>
      <c r="H515" s="3" t="s">
        <v>121</v>
      </c>
      <c r="I515" s="3" t="s">
        <v>121</v>
      </c>
      <c r="J515" s="3" t="s">
        <v>121</v>
      </c>
    </row>
    <row r="516" spans="1:10" x14ac:dyDescent="0.25">
      <c r="A516">
        <v>92</v>
      </c>
      <c r="B516" s="11" t="s">
        <v>121</v>
      </c>
      <c r="C516" s="11" t="s">
        <v>121</v>
      </c>
      <c r="D516" t="s">
        <v>121</v>
      </c>
      <c r="E516" s="4" t="s">
        <v>121</v>
      </c>
      <c r="F516" s="3" t="s">
        <v>121</v>
      </c>
      <c r="G516" s="3" t="s">
        <v>121</v>
      </c>
      <c r="H516" s="3" t="s">
        <v>121</v>
      </c>
      <c r="I516" s="3" t="s">
        <v>121</v>
      </c>
      <c r="J516" s="3" t="s">
        <v>121</v>
      </c>
    </row>
    <row r="517" spans="1:10" x14ac:dyDescent="0.25">
      <c r="A517">
        <v>92</v>
      </c>
      <c r="B517" s="11" t="s">
        <v>121</v>
      </c>
      <c r="C517" s="11" t="s">
        <v>121</v>
      </c>
      <c r="D517" t="s">
        <v>121</v>
      </c>
      <c r="E517" s="4" t="s">
        <v>121</v>
      </c>
      <c r="F517" s="3" t="s">
        <v>121</v>
      </c>
      <c r="G517" s="3" t="s">
        <v>121</v>
      </c>
      <c r="H517" s="3" t="s">
        <v>121</v>
      </c>
      <c r="I517" s="3" t="s">
        <v>121</v>
      </c>
      <c r="J517" s="3" t="s">
        <v>121</v>
      </c>
    </row>
    <row r="518" spans="1:10" x14ac:dyDescent="0.25">
      <c r="A518">
        <v>92</v>
      </c>
      <c r="B518" s="11" t="s">
        <v>121</v>
      </c>
      <c r="C518" s="11" t="s">
        <v>121</v>
      </c>
      <c r="D518" t="s">
        <v>121</v>
      </c>
      <c r="E518" s="4" t="s">
        <v>121</v>
      </c>
      <c r="F518" s="3" t="s">
        <v>121</v>
      </c>
      <c r="G518" s="3" t="s">
        <v>121</v>
      </c>
      <c r="H518" s="3" t="s">
        <v>121</v>
      </c>
      <c r="I518" s="3" t="s">
        <v>121</v>
      </c>
      <c r="J518" s="3" t="s">
        <v>121</v>
      </c>
    </row>
    <row r="519" spans="1:10" x14ac:dyDescent="0.25">
      <c r="A519">
        <v>92</v>
      </c>
      <c r="B519" s="11" t="s">
        <v>121</v>
      </c>
      <c r="C519" s="11" t="s">
        <v>121</v>
      </c>
      <c r="D519" t="s">
        <v>121</v>
      </c>
      <c r="E519" s="4" t="s">
        <v>121</v>
      </c>
      <c r="F519" s="3" t="s">
        <v>121</v>
      </c>
      <c r="G519" s="3" t="s">
        <v>121</v>
      </c>
      <c r="H519" s="3" t="s">
        <v>121</v>
      </c>
      <c r="I519" s="3" t="s">
        <v>121</v>
      </c>
      <c r="J519" s="3" t="s">
        <v>121</v>
      </c>
    </row>
    <row r="520" spans="1:10" x14ac:dyDescent="0.25">
      <c r="A520">
        <v>92</v>
      </c>
      <c r="B520" s="11" t="s">
        <v>121</v>
      </c>
      <c r="C520" s="11" t="s">
        <v>121</v>
      </c>
      <c r="D520" t="s">
        <v>121</v>
      </c>
      <c r="E520" s="4" t="s">
        <v>121</v>
      </c>
      <c r="F520" s="3" t="s">
        <v>121</v>
      </c>
      <c r="G520" s="3" t="s">
        <v>121</v>
      </c>
      <c r="H520" s="3" t="s">
        <v>121</v>
      </c>
      <c r="I520" s="3" t="s">
        <v>121</v>
      </c>
      <c r="J520" s="3" t="s">
        <v>121</v>
      </c>
    </row>
    <row r="521" spans="1:10" x14ac:dyDescent="0.25">
      <c r="A521">
        <v>92</v>
      </c>
      <c r="B521" s="11" t="s">
        <v>121</v>
      </c>
      <c r="C521" s="11" t="s">
        <v>121</v>
      </c>
      <c r="D521" t="s">
        <v>121</v>
      </c>
      <c r="E521" s="4" t="s">
        <v>121</v>
      </c>
      <c r="F521" s="3" t="s">
        <v>121</v>
      </c>
      <c r="G521" s="3" t="s">
        <v>121</v>
      </c>
      <c r="H521" s="3" t="s">
        <v>121</v>
      </c>
      <c r="I521" s="3" t="s">
        <v>121</v>
      </c>
      <c r="J521" s="3" t="s">
        <v>121</v>
      </c>
    </row>
    <row r="522" spans="1:10" x14ac:dyDescent="0.25">
      <c r="A522">
        <v>92</v>
      </c>
      <c r="B522" s="11" t="s">
        <v>121</v>
      </c>
      <c r="C522" s="11" t="s">
        <v>121</v>
      </c>
      <c r="D522" t="s">
        <v>121</v>
      </c>
      <c r="E522" s="4" t="s">
        <v>121</v>
      </c>
      <c r="F522" s="3" t="s">
        <v>121</v>
      </c>
      <c r="G522" s="3" t="s">
        <v>121</v>
      </c>
      <c r="H522" s="3" t="s">
        <v>121</v>
      </c>
      <c r="I522" s="3" t="s">
        <v>121</v>
      </c>
      <c r="J522" s="3" t="s">
        <v>121</v>
      </c>
    </row>
    <row r="523" spans="1:10" x14ac:dyDescent="0.25">
      <c r="A523">
        <v>92</v>
      </c>
      <c r="B523" s="11" t="s">
        <v>121</v>
      </c>
      <c r="C523" s="11" t="s">
        <v>121</v>
      </c>
      <c r="D523" t="s">
        <v>121</v>
      </c>
      <c r="E523" s="4" t="s">
        <v>121</v>
      </c>
      <c r="F523" s="3" t="s">
        <v>121</v>
      </c>
      <c r="G523" s="3" t="s">
        <v>121</v>
      </c>
      <c r="H523" s="3" t="s">
        <v>121</v>
      </c>
      <c r="I523" s="3" t="s">
        <v>121</v>
      </c>
      <c r="J523" s="3" t="s">
        <v>121</v>
      </c>
    </row>
    <row r="524" spans="1:10" x14ac:dyDescent="0.25">
      <c r="A524">
        <v>92</v>
      </c>
      <c r="B524" s="11" t="s">
        <v>121</v>
      </c>
      <c r="C524" s="11" t="s">
        <v>121</v>
      </c>
      <c r="D524" t="s">
        <v>121</v>
      </c>
      <c r="E524" s="4" t="s">
        <v>121</v>
      </c>
      <c r="F524" s="3" t="s">
        <v>121</v>
      </c>
      <c r="G524" s="3" t="s">
        <v>121</v>
      </c>
      <c r="H524" s="3" t="s">
        <v>121</v>
      </c>
      <c r="I524" s="3" t="s">
        <v>121</v>
      </c>
      <c r="J524" s="3" t="s">
        <v>121</v>
      </c>
    </row>
    <row r="525" spans="1:10" x14ac:dyDescent="0.25">
      <c r="A525">
        <v>92</v>
      </c>
      <c r="B525" s="11" t="s">
        <v>121</v>
      </c>
      <c r="C525" s="11" t="s">
        <v>121</v>
      </c>
      <c r="D525" t="s">
        <v>121</v>
      </c>
      <c r="E525" s="4" t="s">
        <v>121</v>
      </c>
      <c r="F525" s="3" t="s">
        <v>121</v>
      </c>
      <c r="G525" s="3" t="s">
        <v>121</v>
      </c>
      <c r="H525" s="3" t="s">
        <v>121</v>
      </c>
      <c r="I525" s="3" t="s">
        <v>121</v>
      </c>
      <c r="J525" s="3" t="s">
        <v>121</v>
      </c>
    </row>
    <row r="526" spans="1:10" x14ac:dyDescent="0.25">
      <c r="A526">
        <v>92</v>
      </c>
      <c r="B526" s="11" t="s">
        <v>121</v>
      </c>
      <c r="C526" s="11" t="s">
        <v>121</v>
      </c>
      <c r="D526" t="s">
        <v>121</v>
      </c>
      <c r="E526" s="4" t="s">
        <v>121</v>
      </c>
      <c r="F526" s="3" t="s">
        <v>121</v>
      </c>
      <c r="G526" s="3" t="s">
        <v>121</v>
      </c>
      <c r="H526" s="3" t="s">
        <v>121</v>
      </c>
      <c r="I526" s="3" t="s">
        <v>121</v>
      </c>
      <c r="J526" s="3" t="s">
        <v>121</v>
      </c>
    </row>
    <row r="527" spans="1:10" x14ac:dyDescent="0.25">
      <c r="A527">
        <v>92</v>
      </c>
      <c r="B527" s="11" t="s">
        <v>121</v>
      </c>
      <c r="C527" s="11" t="s">
        <v>121</v>
      </c>
      <c r="D527" t="s">
        <v>121</v>
      </c>
      <c r="E527" s="4" t="s">
        <v>121</v>
      </c>
      <c r="F527" s="3" t="s">
        <v>121</v>
      </c>
      <c r="G527" s="3" t="s">
        <v>121</v>
      </c>
      <c r="H527" s="3" t="s">
        <v>121</v>
      </c>
      <c r="I527" s="3" t="s">
        <v>121</v>
      </c>
      <c r="J527" s="3" t="s">
        <v>121</v>
      </c>
    </row>
    <row r="528" spans="1:10" x14ac:dyDescent="0.25">
      <c r="A528">
        <v>92</v>
      </c>
      <c r="B528" s="11" t="s">
        <v>121</v>
      </c>
      <c r="C528" s="11" t="s">
        <v>121</v>
      </c>
      <c r="D528" t="s">
        <v>121</v>
      </c>
      <c r="E528" s="4" t="s">
        <v>121</v>
      </c>
      <c r="F528" s="3" t="s">
        <v>121</v>
      </c>
      <c r="G528" s="3" t="s">
        <v>121</v>
      </c>
      <c r="H528" s="3" t="s">
        <v>121</v>
      </c>
      <c r="I528" s="3" t="s">
        <v>121</v>
      </c>
      <c r="J528" s="3" t="s">
        <v>121</v>
      </c>
    </row>
    <row r="529" spans="1:10" x14ac:dyDescent="0.25">
      <c r="A529">
        <v>92</v>
      </c>
      <c r="B529" s="11" t="s">
        <v>121</v>
      </c>
      <c r="C529" s="11" t="s">
        <v>121</v>
      </c>
      <c r="D529" t="s">
        <v>121</v>
      </c>
      <c r="E529" s="4" t="s">
        <v>121</v>
      </c>
      <c r="F529" s="3" t="s">
        <v>121</v>
      </c>
      <c r="G529" s="3" t="s">
        <v>121</v>
      </c>
      <c r="H529" s="3" t="s">
        <v>121</v>
      </c>
      <c r="I529" s="3" t="s">
        <v>121</v>
      </c>
      <c r="J529" s="3" t="s">
        <v>121</v>
      </c>
    </row>
    <row r="530" spans="1:10" x14ac:dyDescent="0.25">
      <c r="A530">
        <v>92</v>
      </c>
      <c r="B530" s="11" t="s">
        <v>121</v>
      </c>
      <c r="C530" s="11" t="s">
        <v>121</v>
      </c>
      <c r="D530" t="s">
        <v>121</v>
      </c>
      <c r="E530" s="4" t="s">
        <v>121</v>
      </c>
      <c r="F530" s="3" t="s">
        <v>121</v>
      </c>
      <c r="G530" s="3" t="s">
        <v>121</v>
      </c>
      <c r="H530" s="3" t="s">
        <v>121</v>
      </c>
      <c r="I530" s="3" t="s">
        <v>121</v>
      </c>
      <c r="J530" s="3" t="s">
        <v>121</v>
      </c>
    </row>
    <row r="531" spans="1:10" x14ac:dyDescent="0.25">
      <c r="A531">
        <v>92</v>
      </c>
      <c r="B531" s="11" t="s">
        <v>121</v>
      </c>
      <c r="C531" s="11" t="s">
        <v>121</v>
      </c>
      <c r="D531" t="s">
        <v>121</v>
      </c>
      <c r="E531" s="4" t="s">
        <v>121</v>
      </c>
      <c r="F531" s="3" t="s">
        <v>121</v>
      </c>
      <c r="G531" s="3" t="s">
        <v>121</v>
      </c>
      <c r="H531" s="3" t="s">
        <v>121</v>
      </c>
      <c r="I531" s="3" t="s">
        <v>121</v>
      </c>
      <c r="J531" s="3" t="s">
        <v>121</v>
      </c>
    </row>
    <row r="532" spans="1:10" x14ac:dyDescent="0.25">
      <c r="A532">
        <v>92</v>
      </c>
      <c r="B532" s="11" t="s">
        <v>121</v>
      </c>
      <c r="C532" s="11" t="s">
        <v>121</v>
      </c>
      <c r="D532" t="s">
        <v>121</v>
      </c>
      <c r="E532" s="4" t="s">
        <v>121</v>
      </c>
      <c r="F532" s="3" t="s">
        <v>121</v>
      </c>
      <c r="G532" s="3" t="s">
        <v>121</v>
      </c>
      <c r="H532" s="3" t="s">
        <v>121</v>
      </c>
      <c r="I532" s="3" t="s">
        <v>121</v>
      </c>
      <c r="J532" s="3" t="s">
        <v>121</v>
      </c>
    </row>
    <row r="533" spans="1:10" x14ac:dyDescent="0.25">
      <c r="A533">
        <v>92</v>
      </c>
      <c r="B533" s="11" t="s">
        <v>121</v>
      </c>
      <c r="C533" s="11" t="s">
        <v>121</v>
      </c>
      <c r="D533" t="s">
        <v>121</v>
      </c>
      <c r="E533" s="4" t="s">
        <v>121</v>
      </c>
      <c r="F533" s="3" t="s">
        <v>121</v>
      </c>
      <c r="G533" s="3" t="s">
        <v>121</v>
      </c>
      <c r="H533" s="3" t="s">
        <v>121</v>
      </c>
      <c r="I533" s="3" t="s">
        <v>121</v>
      </c>
      <c r="J533" s="3" t="s">
        <v>121</v>
      </c>
    </row>
    <row r="534" spans="1:10" x14ac:dyDescent="0.25">
      <c r="A534">
        <v>92</v>
      </c>
      <c r="B534" s="11" t="s">
        <v>121</v>
      </c>
      <c r="C534" s="11" t="s">
        <v>121</v>
      </c>
      <c r="D534" t="s">
        <v>121</v>
      </c>
      <c r="E534" s="4" t="s">
        <v>121</v>
      </c>
      <c r="F534" s="3" t="s">
        <v>121</v>
      </c>
      <c r="G534" s="3" t="s">
        <v>121</v>
      </c>
      <c r="H534" s="3" t="s">
        <v>121</v>
      </c>
      <c r="I534" s="3" t="s">
        <v>121</v>
      </c>
      <c r="J534" s="3" t="s">
        <v>121</v>
      </c>
    </row>
    <row r="535" spans="1:10" x14ac:dyDescent="0.25">
      <c r="A535">
        <v>92</v>
      </c>
      <c r="B535" s="11" t="s">
        <v>121</v>
      </c>
      <c r="C535" s="11" t="s">
        <v>121</v>
      </c>
      <c r="D535" t="s">
        <v>121</v>
      </c>
      <c r="E535" s="4" t="s">
        <v>121</v>
      </c>
      <c r="F535" s="3" t="s">
        <v>121</v>
      </c>
      <c r="G535" s="3" t="s">
        <v>121</v>
      </c>
      <c r="H535" s="3" t="s">
        <v>121</v>
      </c>
      <c r="I535" s="3" t="s">
        <v>121</v>
      </c>
      <c r="J535" s="3" t="s">
        <v>121</v>
      </c>
    </row>
    <row r="536" spans="1:10" x14ac:dyDescent="0.25">
      <c r="A536">
        <v>92</v>
      </c>
      <c r="B536" s="11" t="s">
        <v>121</v>
      </c>
      <c r="C536" s="11" t="s">
        <v>121</v>
      </c>
      <c r="D536" t="s">
        <v>121</v>
      </c>
      <c r="E536" s="4" t="s">
        <v>121</v>
      </c>
      <c r="F536" s="3" t="s">
        <v>121</v>
      </c>
      <c r="G536" s="3" t="s">
        <v>121</v>
      </c>
      <c r="H536" s="3" t="s">
        <v>121</v>
      </c>
      <c r="I536" s="3" t="s">
        <v>121</v>
      </c>
      <c r="J536" s="3" t="s">
        <v>121</v>
      </c>
    </row>
    <row r="537" spans="1:10" x14ac:dyDescent="0.25">
      <c r="A537">
        <v>92</v>
      </c>
      <c r="B537" s="11" t="s">
        <v>121</v>
      </c>
      <c r="C537" s="11" t="s">
        <v>121</v>
      </c>
      <c r="D537" t="s">
        <v>121</v>
      </c>
      <c r="E537" s="4" t="s">
        <v>121</v>
      </c>
      <c r="F537" s="3" t="s">
        <v>121</v>
      </c>
      <c r="G537" s="3" t="s">
        <v>121</v>
      </c>
      <c r="H537" s="3" t="s">
        <v>121</v>
      </c>
      <c r="I537" s="3" t="s">
        <v>121</v>
      </c>
      <c r="J537" s="3" t="s">
        <v>121</v>
      </c>
    </row>
    <row r="538" spans="1:10" x14ac:dyDescent="0.25">
      <c r="A538">
        <v>92</v>
      </c>
      <c r="B538" s="11" t="s">
        <v>121</v>
      </c>
      <c r="C538" s="11" t="s">
        <v>121</v>
      </c>
      <c r="D538" t="s">
        <v>121</v>
      </c>
      <c r="E538" s="4" t="s">
        <v>121</v>
      </c>
      <c r="F538" s="3" t="s">
        <v>121</v>
      </c>
      <c r="G538" s="3" t="s">
        <v>121</v>
      </c>
      <c r="H538" s="3" t="s">
        <v>121</v>
      </c>
      <c r="I538" s="3" t="s">
        <v>121</v>
      </c>
      <c r="J538" s="3" t="s">
        <v>121</v>
      </c>
    </row>
    <row r="539" spans="1:10" x14ac:dyDescent="0.25">
      <c r="A539">
        <v>92</v>
      </c>
      <c r="B539" s="11" t="s">
        <v>121</v>
      </c>
      <c r="C539" s="11" t="s">
        <v>121</v>
      </c>
      <c r="D539" t="s">
        <v>121</v>
      </c>
      <c r="E539" s="4" t="s">
        <v>121</v>
      </c>
      <c r="F539" s="3" t="s">
        <v>121</v>
      </c>
      <c r="G539" s="3" t="s">
        <v>121</v>
      </c>
      <c r="H539" s="3" t="s">
        <v>121</v>
      </c>
      <c r="I539" s="3" t="s">
        <v>121</v>
      </c>
      <c r="J539" s="3" t="s">
        <v>121</v>
      </c>
    </row>
    <row r="540" spans="1:10" x14ac:dyDescent="0.25">
      <c r="A540">
        <v>92</v>
      </c>
      <c r="B540" s="11" t="s">
        <v>121</v>
      </c>
      <c r="C540" s="11" t="s">
        <v>121</v>
      </c>
      <c r="D540" t="s">
        <v>121</v>
      </c>
      <c r="E540" s="4" t="s">
        <v>121</v>
      </c>
      <c r="F540" s="3" t="s">
        <v>121</v>
      </c>
      <c r="G540" s="3" t="s">
        <v>121</v>
      </c>
      <c r="H540" s="3" t="s">
        <v>121</v>
      </c>
      <c r="I540" s="3" t="s">
        <v>121</v>
      </c>
      <c r="J540" s="3" t="s">
        <v>121</v>
      </c>
    </row>
    <row r="541" spans="1:10" x14ac:dyDescent="0.25">
      <c r="A541">
        <v>92</v>
      </c>
      <c r="B541" s="11" t="s">
        <v>121</v>
      </c>
      <c r="C541" s="11" t="s">
        <v>121</v>
      </c>
      <c r="D541" t="s">
        <v>121</v>
      </c>
      <c r="E541" s="4" t="s">
        <v>121</v>
      </c>
      <c r="F541" s="3" t="s">
        <v>121</v>
      </c>
      <c r="G541" s="3" t="s">
        <v>121</v>
      </c>
      <c r="H541" s="3" t="s">
        <v>121</v>
      </c>
      <c r="I541" s="3" t="s">
        <v>121</v>
      </c>
      <c r="J541" s="3" t="s">
        <v>121</v>
      </c>
    </row>
    <row r="542" spans="1:10" x14ac:dyDescent="0.25">
      <c r="A542">
        <v>92</v>
      </c>
      <c r="B542" s="11" t="s">
        <v>121</v>
      </c>
      <c r="C542" s="11" t="s">
        <v>121</v>
      </c>
      <c r="D542" t="s">
        <v>121</v>
      </c>
      <c r="E542" s="4" t="s">
        <v>121</v>
      </c>
      <c r="F542" s="3" t="s">
        <v>121</v>
      </c>
      <c r="G542" s="3" t="s">
        <v>121</v>
      </c>
      <c r="H542" s="3" t="s">
        <v>121</v>
      </c>
      <c r="I542" s="3" t="s">
        <v>121</v>
      </c>
      <c r="J542" s="3" t="s">
        <v>121</v>
      </c>
    </row>
    <row r="543" spans="1:10" x14ac:dyDescent="0.25">
      <c r="A543">
        <v>92</v>
      </c>
      <c r="B543" s="11" t="s">
        <v>121</v>
      </c>
      <c r="C543" s="11" t="s">
        <v>121</v>
      </c>
      <c r="D543" t="s">
        <v>121</v>
      </c>
      <c r="E543" s="4" t="s">
        <v>121</v>
      </c>
      <c r="F543" s="3" t="s">
        <v>121</v>
      </c>
      <c r="G543" s="3" t="s">
        <v>121</v>
      </c>
      <c r="H543" s="3" t="s">
        <v>121</v>
      </c>
      <c r="I543" s="3" t="s">
        <v>121</v>
      </c>
      <c r="J543" s="3" t="s">
        <v>121</v>
      </c>
    </row>
    <row r="544" spans="1:10" x14ac:dyDescent="0.25">
      <c r="A544">
        <v>92</v>
      </c>
      <c r="B544" s="11" t="s">
        <v>121</v>
      </c>
      <c r="C544" s="11" t="s">
        <v>121</v>
      </c>
      <c r="D544" t="s">
        <v>121</v>
      </c>
      <c r="E544" s="4" t="s">
        <v>121</v>
      </c>
      <c r="F544" s="3" t="s">
        <v>121</v>
      </c>
      <c r="G544" s="3" t="s">
        <v>121</v>
      </c>
      <c r="H544" s="3" t="s">
        <v>121</v>
      </c>
      <c r="I544" s="3" t="s">
        <v>121</v>
      </c>
      <c r="J544" s="3" t="s">
        <v>121</v>
      </c>
    </row>
    <row r="545" spans="1:10" x14ac:dyDescent="0.25">
      <c r="A545">
        <v>92</v>
      </c>
      <c r="B545" s="11" t="s">
        <v>121</v>
      </c>
      <c r="C545" s="11" t="s">
        <v>121</v>
      </c>
      <c r="D545" t="s">
        <v>121</v>
      </c>
      <c r="E545" s="4" t="s">
        <v>121</v>
      </c>
      <c r="F545" s="3" t="s">
        <v>121</v>
      </c>
      <c r="G545" s="3" t="s">
        <v>121</v>
      </c>
      <c r="H545" s="3" t="s">
        <v>121</v>
      </c>
      <c r="I545" s="3" t="s">
        <v>121</v>
      </c>
      <c r="J545" s="3" t="s">
        <v>121</v>
      </c>
    </row>
    <row r="546" spans="1:10" x14ac:dyDescent="0.25">
      <c r="A546">
        <v>92</v>
      </c>
      <c r="B546" s="11" t="s">
        <v>121</v>
      </c>
      <c r="C546" s="11" t="s">
        <v>121</v>
      </c>
      <c r="D546" t="s">
        <v>121</v>
      </c>
      <c r="E546" s="4" t="s">
        <v>121</v>
      </c>
      <c r="F546" s="3" t="s">
        <v>121</v>
      </c>
      <c r="G546" s="3" t="s">
        <v>121</v>
      </c>
      <c r="H546" s="3" t="s">
        <v>121</v>
      </c>
      <c r="I546" s="3" t="s">
        <v>121</v>
      </c>
      <c r="J546" s="3" t="s">
        <v>121</v>
      </c>
    </row>
    <row r="547" spans="1:10" x14ac:dyDescent="0.25">
      <c r="A547">
        <v>92</v>
      </c>
      <c r="B547" s="11" t="s">
        <v>121</v>
      </c>
      <c r="C547" s="11" t="s">
        <v>121</v>
      </c>
      <c r="D547" t="s">
        <v>121</v>
      </c>
      <c r="E547" s="4" t="s">
        <v>121</v>
      </c>
      <c r="F547" s="3" t="s">
        <v>121</v>
      </c>
      <c r="G547" s="3" t="s">
        <v>121</v>
      </c>
      <c r="H547" s="3" t="s">
        <v>121</v>
      </c>
      <c r="I547" s="3" t="s">
        <v>121</v>
      </c>
      <c r="J547" s="3" t="s">
        <v>121</v>
      </c>
    </row>
    <row r="548" spans="1:10" x14ac:dyDescent="0.25">
      <c r="A548">
        <v>92</v>
      </c>
      <c r="B548" s="11" t="s">
        <v>121</v>
      </c>
      <c r="C548" s="11" t="s">
        <v>121</v>
      </c>
      <c r="D548" t="s">
        <v>121</v>
      </c>
      <c r="E548" s="4" t="s">
        <v>121</v>
      </c>
      <c r="F548" s="3" t="s">
        <v>121</v>
      </c>
      <c r="G548" s="3" t="s">
        <v>121</v>
      </c>
      <c r="H548" s="3" t="s">
        <v>121</v>
      </c>
      <c r="I548" s="3" t="s">
        <v>121</v>
      </c>
      <c r="J548" s="3" t="s">
        <v>121</v>
      </c>
    </row>
    <row r="549" spans="1:10" x14ac:dyDescent="0.25">
      <c r="A549">
        <v>92</v>
      </c>
      <c r="B549" s="11" t="s">
        <v>121</v>
      </c>
      <c r="C549" s="11" t="s">
        <v>121</v>
      </c>
      <c r="D549" t="s">
        <v>121</v>
      </c>
      <c r="E549" s="4" t="s">
        <v>121</v>
      </c>
      <c r="F549" s="3" t="s">
        <v>121</v>
      </c>
      <c r="G549" s="3" t="s">
        <v>121</v>
      </c>
      <c r="H549" s="3" t="s">
        <v>121</v>
      </c>
      <c r="I549" s="3" t="s">
        <v>121</v>
      </c>
      <c r="J549" s="3" t="s">
        <v>121</v>
      </c>
    </row>
    <row r="550" spans="1:10" x14ac:dyDescent="0.25">
      <c r="A550">
        <v>92</v>
      </c>
      <c r="B550" s="11" t="s">
        <v>121</v>
      </c>
      <c r="C550" s="11" t="s">
        <v>121</v>
      </c>
      <c r="D550" t="s">
        <v>121</v>
      </c>
      <c r="E550" s="4" t="s">
        <v>121</v>
      </c>
      <c r="F550" s="3" t="s">
        <v>121</v>
      </c>
      <c r="G550" s="3" t="s">
        <v>121</v>
      </c>
      <c r="H550" s="3" t="s">
        <v>121</v>
      </c>
      <c r="I550" s="3" t="s">
        <v>121</v>
      </c>
      <c r="J550" s="3" t="s">
        <v>121</v>
      </c>
    </row>
    <row r="551" spans="1:10" x14ac:dyDescent="0.25">
      <c r="A551">
        <v>92</v>
      </c>
      <c r="B551" s="11" t="s">
        <v>121</v>
      </c>
      <c r="C551" s="11" t="s">
        <v>121</v>
      </c>
      <c r="D551" t="s">
        <v>121</v>
      </c>
      <c r="E551" s="4" t="s">
        <v>121</v>
      </c>
      <c r="F551" s="3" t="s">
        <v>121</v>
      </c>
      <c r="G551" s="3" t="s">
        <v>121</v>
      </c>
      <c r="H551" s="3" t="s">
        <v>121</v>
      </c>
      <c r="I551" s="3" t="s">
        <v>121</v>
      </c>
      <c r="J551" s="3" t="s">
        <v>121</v>
      </c>
    </row>
    <row r="552" spans="1:10" x14ac:dyDescent="0.25">
      <c r="A552">
        <v>92</v>
      </c>
      <c r="B552" s="11" t="s">
        <v>121</v>
      </c>
      <c r="C552" s="11" t="s">
        <v>121</v>
      </c>
      <c r="D552" t="s">
        <v>121</v>
      </c>
      <c r="E552" s="4" t="s">
        <v>121</v>
      </c>
      <c r="F552" s="3" t="s">
        <v>121</v>
      </c>
      <c r="G552" s="3" t="s">
        <v>121</v>
      </c>
      <c r="H552" s="3" t="s">
        <v>121</v>
      </c>
      <c r="I552" s="3" t="s">
        <v>121</v>
      </c>
      <c r="J552" s="3" t="s">
        <v>121</v>
      </c>
    </row>
    <row r="553" spans="1:10" x14ac:dyDescent="0.25">
      <c r="A553">
        <v>92</v>
      </c>
      <c r="B553" s="11" t="s">
        <v>121</v>
      </c>
      <c r="C553" s="11" t="s">
        <v>121</v>
      </c>
      <c r="D553" t="s">
        <v>121</v>
      </c>
      <c r="E553" s="4" t="s">
        <v>121</v>
      </c>
      <c r="F553" s="3" t="s">
        <v>121</v>
      </c>
      <c r="G553" s="3" t="s">
        <v>121</v>
      </c>
      <c r="H553" s="3" t="s">
        <v>121</v>
      </c>
      <c r="I553" s="3" t="s">
        <v>121</v>
      </c>
      <c r="J553" s="3" t="s">
        <v>121</v>
      </c>
    </row>
    <row r="554" spans="1:10" x14ac:dyDescent="0.25">
      <c r="A554">
        <v>92</v>
      </c>
      <c r="B554" s="11" t="s">
        <v>121</v>
      </c>
      <c r="C554" s="11" t="s">
        <v>121</v>
      </c>
      <c r="D554" t="s">
        <v>121</v>
      </c>
      <c r="E554" s="4" t="s">
        <v>121</v>
      </c>
      <c r="F554" s="3" t="s">
        <v>121</v>
      </c>
      <c r="G554" s="3" t="s">
        <v>121</v>
      </c>
      <c r="H554" s="3" t="s">
        <v>121</v>
      </c>
      <c r="I554" s="3" t="s">
        <v>121</v>
      </c>
      <c r="J554" s="3" t="s">
        <v>121</v>
      </c>
    </row>
    <row r="555" spans="1:10" x14ac:dyDescent="0.25">
      <c r="A555">
        <v>92</v>
      </c>
      <c r="B555" s="11" t="s">
        <v>121</v>
      </c>
      <c r="C555" s="11" t="s">
        <v>121</v>
      </c>
      <c r="D555" t="s">
        <v>121</v>
      </c>
      <c r="E555" s="4" t="s">
        <v>121</v>
      </c>
      <c r="F555" s="3" t="s">
        <v>121</v>
      </c>
      <c r="G555" s="3" t="s">
        <v>121</v>
      </c>
      <c r="H555" s="3" t="s">
        <v>121</v>
      </c>
      <c r="I555" s="3" t="s">
        <v>121</v>
      </c>
      <c r="J555" s="3" t="s">
        <v>121</v>
      </c>
    </row>
    <row r="556" spans="1:10" x14ac:dyDescent="0.25">
      <c r="A556">
        <v>92</v>
      </c>
      <c r="B556" s="11" t="s">
        <v>121</v>
      </c>
      <c r="C556" s="11" t="s">
        <v>121</v>
      </c>
      <c r="D556" t="s">
        <v>121</v>
      </c>
      <c r="E556" s="4" t="s">
        <v>121</v>
      </c>
      <c r="F556" s="3" t="s">
        <v>121</v>
      </c>
      <c r="G556" s="3" t="s">
        <v>121</v>
      </c>
      <c r="H556" s="3" t="s">
        <v>121</v>
      </c>
      <c r="I556" s="3" t="s">
        <v>121</v>
      </c>
      <c r="J556" s="3" t="s">
        <v>121</v>
      </c>
    </row>
    <row r="557" spans="1:10" x14ac:dyDescent="0.25">
      <c r="A557">
        <v>92</v>
      </c>
      <c r="B557" s="11" t="s">
        <v>121</v>
      </c>
      <c r="C557" s="11" t="s">
        <v>121</v>
      </c>
      <c r="D557" t="s">
        <v>121</v>
      </c>
      <c r="E557" s="4" t="s">
        <v>121</v>
      </c>
      <c r="F557" s="3" t="s">
        <v>121</v>
      </c>
      <c r="G557" s="3" t="s">
        <v>121</v>
      </c>
      <c r="H557" s="3" t="s">
        <v>121</v>
      </c>
      <c r="I557" s="3" t="s">
        <v>121</v>
      </c>
      <c r="J557" s="3" t="s">
        <v>121</v>
      </c>
    </row>
    <row r="558" spans="1:10" x14ac:dyDescent="0.25">
      <c r="A558">
        <v>92</v>
      </c>
      <c r="B558" s="11" t="s">
        <v>121</v>
      </c>
      <c r="C558" s="11" t="s">
        <v>121</v>
      </c>
      <c r="D558" t="s">
        <v>121</v>
      </c>
      <c r="E558" s="4" t="s">
        <v>121</v>
      </c>
      <c r="F558" s="3" t="s">
        <v>121</v>
      </c>
      <c r="G558" s="3" t="s">
        <v>121</v>
      </c>
      <c r="H558" s="3" t="s">
        <v>121</v>
      </c>
      <c r="I558" s="3" t="s">
        <v>121</v>
      </c>
      <c r="J558" s="3" t="s">
        <v>121</v>
      </c>
    </row>
    <row r="559" spans="1:10" x14ac:dyDescent="0.25">
      <c r="A559">
        <v>92</v>
      </c>
      <c r="B559" s="11" t="s">
        <v>121</v>
      </c>
      <c r="C559" s="11" t="s">
        <v>121</v>
      </c>
      <c r="D559" t="s">
        <v>121</v>
      </c>
      <c r="E559" s="4" t="s">
        <v>121</v>
      </c>
      <c r="F559" s="3" t="s">
        <v>121</v>
      </c>
      <c r="G559" s="3" t="s">
        <v>121</v>
      </c>
      <c r="H559" s="3" t="s">
        <v>121</v>
      </c>
      <c r="I559" s="3" t="s">
        <v>121</v>
      </c>
      <c r="J559" s="3" t="s">
        <v>121</v>
      </c>
    </row>
    <row r="560" spans="1:10" x14ac:dyDescent="0.25">
      <c r="A560">
        <v>92</v>
      </c>
      <c r="B560" s="11" t="s">
        <v>121</v>
      </c>
      <c r="C560" s="11" t="s">
        <v>121</v>
      </c>
      <c r="D560" t="s">
        <v>121</v>
      </c>
      <c r="E560" s="4" t="s">
        <v>121</v>
      </c>
      <c r="F560" s="3" t="s">
        <v>121</v>
      </c>
      <c r="G560" s="3" t="s">
        <v>121</v>
      </c>
      <c r="H560" s="3" t="s">
        <v>121</v>
      </c>
      <c r="I560" s="3" t="s">
        <v>121</v>
      </c>
      <c r="J560" s="3" t="s">
        <v>121</v>
      </c>
    </row>
    <row r="561" spans="1:10" x14ac:dyDescent="0.25">
      <c r="A561">
        <v>92</v>
      </c>
      <c r="B561" s="11" t="s">
        <v>121</v>
      </c>
      <c r="C561" s="11" t="s">
        <v>121</v>
      </c>
      <c r="D561" t="s">
        <v>121</v>
      </c>
      <c r="E561" s="4" t="s">
        <v>121</v>
      </c>
      <c r="F561" s="3" t="s">
        <v>121</v>
      </c>
      <c r="G561" s="3" t="s">
        <v>121</v>
      </c>
      <c r="H561" s="3" t="s">
        <v>121</v>
      </c>
      <c r="I561" s="3" t="s">
        <v>121</v>
      </c>
      <c r="J561" s="3" t="s">
        <v>121</v>
      </c>
    </row>
    <row r="562" spans="1:10" x14ac:dyDescent="0.25">
      <c r="A562">
        <v>92</v>
      </c>
      <c r="B562" s="11" t="s">
        <v>121</v>
      </c>
      <c r="C562" s="11" t="s">
        <v>121</v>
      </c>
      <c r="D562" t="s">
        <v>121</v>
      </c>
      <c r="E562" s="4" t="s">
        <v>121</v>
      </c>
      <c r="F562" s="3" t="s">
        <v>121</v>
      </c>
      <c r="G562" s="3" t="s">
        <v>121</v>
      </c>
      <c r="H562" s="3" t="s">
        <v>121</v>
      </c>
      <c r="I562" s="3" t="s">
        <v>121</v>
      </c>
      <c r="J562" s="3" t="s">
        <v>121</v>
      </c>
    </row>
    <row r="563" spans="1:10" x14ac:dyDescent="0.25">
      <c r="A563">
        <v>92</v>
      </c>
      <c r="B563" s="11" t="s">
        <v>121</v>
      </c>
      <c r="C563" s="11" t="s">
        <v>121</v>
      </c>
      <c r="D563" t="s">
        <v>121</v>
      </c>
      <c r="E563" s="4" t="s">
        <v>121</v>
      </c>
      <c r="F563" s="3" t="s">
        <v>121</v>
      </c>
      <c r="G563" s="3" t="s">
        <v>121</v>
      </c>
      <c r="H563" s="3" t="s">
        <v>121</v>
      </c>
      <c r="I563" s="3" t="s">
        <v>121</v>
      </c>
      <c r="J563" s="3" t="s">
        <v>121</v>
      </c>
    </row>
    <row r="564" spans="1:10" x14ac:dyDescent="0.25">
      <c r="A564">
        <v>92</v>
      </c>
      <c r="B564" s="11" t="s">
        <v>121</v>
      </c>
      <c r="C564" s="11" t="s">
        <v>121</v>
      </c>
      <c r="D564" t="s">
        <v>121</v>
      </c>
      <c r="E564" s="4" t="s">
        <v>121</v>
      </c>
      <c r="F564" s="3" t="s">
        <v>121</v>
      </c>
      <c r="G564" s="3" t="s">
        <v>121</v>
      </c>
      <c r="H564" s="3" t="s">
        <v>121</v>
      </c>
      <c r="I564" s="3" t="s">
        <v>121</v>
      </c>
      <c r="J564" s="3" t="s">
        <v>121</v>
      </c>
    </row>
    <row r="565" spans="1:10" x14ac:dyDescent="0.25">
      <c r="A565">
        <v>92</v>
      </c>
      <c r="B565" s="11" t="s">
        <v>121</v>
      </c>
      <c r="C565" s="11" t="s">
        <v>121</v>
      </c>
      <c r="D565" t="s">
        <v>121</v>
      </c>
      <c r="E565" s="4" t="s">
        <v>121</v>
      </c>
      <c r="F565" s="3" t="s">
        <v>121</v>
      </c>
      <c r="G565" s="3" t="s">
        <v>121</v>
      </c>
      <c r="H565" s="3" t="s">
        <v>121</v>
      </c>
      <c r="I565" s="3" t="s">
        <v>121</v>
      </c>
      <c r="J565" s="3" t="s">
        <v>121</v>
      </c>
    </row>
    <row r="566" spans="1:10" x14ac:dyDescent="0.25">
      <c r="A566">
        <v>92</v>
      </c>
      <c r="B566" s="11" t="s">
        <v>121</v>
      </c>
      <c r="C566" s="11" t="s">
        <v>121</v>
      </c>
      <c r="D566" t="s">
        <v>121</v>
      </c>
      <c r="E566" s="4" t="s">
        <v>121</v>
      </c>
      <c r="F566" s="3" t="s">
        <v>121</v>
      </c>
      <c r="G566" s="3" t="s">
        <v>121</v>
      </c>
      <c r="H566" s="3" t="s">
        <v>121</v>
      </c>
      <c r="I566" s="3" t="s">
        <v>121</v>
      </c>
      <c r="J566" s="3" t="s">
        <v>121</v>
      </c>
    </row>
    <row r="567" spans="1:10" x14ac:dyDescent="0.25">
      <c r="A567">
        <v>92</v>
      </c>
      <c r="B567" s="11" t="s">
        <v>121</v>
      </c>
      <c r="C567" s="11" t="s">
        <v>121</v>
      </c>
      <c r="D567" t="s">
        <v>121</v>
      </c>
      <c r="E567" s="4" t="s">
        <v>121</v>
      </c>
      <c r="F567" s="3" t="s">
        <v>121</v>
      </c>
      <c r="G567" s="3" t="s">
        <v>121</v>
      </c>
      <c r="H567" s="3" t="s">
        <v>121</v>
      </c>
      <c r="I567" s="3" t="s">
        <v>121</v>
      </c>
      <c r="J567" s="3" t="s">
        <v>121</v>
      </c>
    </row>
    <row r="568" spans="1:10" x14ac:dyDescent="0.25">
      <c r="A568">
        <v>92</v>
      </c>
      <c r="B568" s="11" t="s">
        <v>121</v>
      </c>
      <c r="C568" s="11" t="s">
        <v>121</v>
      </c>
      <c r="D568" t="s">
        <v>121</v>
      </c>
      <c r="E568" s="4" t="s">
        <v>121</v>
      </c>
      <c r="F568" s="3" t="s">
        <v>121</v>
      </c>
      <c r="G568" s="3" t="s">
        <v>121</v>
      </c>
      <c r="H568" s="3" t="s">
        <v>121</v>
      </c>
      <c r="I568" s="3" t="s">
        <v>121</v>
      </c>
      <c r="J568" s="3" t="s">
        <v>121</v>
      </c>
    </row>
    <row r="569" spans="1:10" x14ac:dyDescent="0.25">
      <c r="A569">
        <v>92</v>
      </c>
      <c r="B569" s="11" t="s">
        <v>121</v>
      </c>
      <c r="C569" s="11" t="s">
        <v>121</v>
      </c>
      <c r="D569" t="s">
        <v>121</v>
      </c>
      <c r="E569" s="4" t="s">
        <v>121</v>
      </c>
      <c r="F569" s="3" t="s">
        <v>121</v>
      </c>
      <c r="G569" s="3" t="s">
        <v>121</v>
      </c>
      <c r="H569" s="3" t="s">
        <v>121</v>
      </c>
      <c r="I569" s="3" t="s">
        <v>121</v>
      </c>
      <c r="J569" s="3" t="s">
        <v>121</v>
      </c>
    </row>
    <row r="570" spans="1:10" x14ac:dyDescent="0.25">
      <c r="A570">
        <v>92</v>
      </c>
      <c r="B570" s="11" t="s">
        <v>121</v>
      </c>
      <c r="C570" s="11" t="s">
        <v>121</v>
      </c>
      <c r="D570" t="s">
        <v>121</v>
      </c>
      <c r="E570" s="4" t="s">
        <v>121</v>
      </c>
      <c r="F570" s="3" t="s">
        <v>121</v>
      </c>
      <c r="G570" s="3" t="s">
        <v>121</v>
      </c>
      <c r="H570" s="3" t="s">
        <v>121</v>
      </c>
      <c r="I570" s="3" t="s">
        <v>121</v>
      </c>
      <c r="J570" s="3" t="s">
        <v>121</v>
      </c>
    </row>
    <row r="571" spans="1:10" x14ac:dyDescent="0.25">
      <c r="A571">
        <v>92</v>
      </c>
      <c r="B571" s="11" t="s">
        <v>121</v>
      </c>
      <c r="C571" s="11" t="s">
        <v>121</v>
      </c>
      <c r="D571" t="s">
        <v>121</v>
      </c>
      <c r="E571" s="4" t="s">
        <v>121</v>
      </c>
      <c r="F571" s="3" t="s">
        <v>121</v>
      </c>
      <c r="G571" s="3" t="s">
        <v>121</v>
      </c>
      <c r="H571" s="3" t="s">
        <v>121</v>
      </c>
      <c r="I571" s="3" t="s">
        <v>121</v>
      </c>
      <c r="J571" s="3" t="s">
        <v>121</v>
      </c>
    </row>
    <row r="572" spans="1:10" x14ac:dyDescent="0.25">
      <c r="A572">
        <v>92</v>
      </c>
      <c r="B572" s="11" t="s">
        <v>121</v>
      </c>
      <c r="C572" s="11" t="s">
        <v>121</v>
      </c>
      <c r="D572" t="s">
        <v>121</v>
      </c>
      <c r="E572" s="4" t="s">
        <v>121</v>
      </c>
      <c r="F572" s="3" t="s">
        <v>121</v>
      </c>
      <c r="G572" s="3" t="s">
        <v>121</v>
      </c>
      <c r="H572" s="3" t="s">
        <v>121</v>
      </c>
      <c r="I572" s="3" t="s">
        <v>121</v>
      </c>
      <c r="J572" s="3" t="s">
        <v>121</v>
      </c>
    </row>
    <row r="573" spans="1:10" x14ac:dyDescent="0.25">
      <c r="A573">
        <v>92</v>
      </c>
      <c r="B573" s="11" t="s">
        <v>121</v>
      </c>
      <c r="C573" s="11" t="s">
        <v>121</v>
      </c>
      <c r="D573" t="s">
        <v>121</v>
      </c>
      <c r="E573" s="4" t="s">
        <v>121</v>
      </c>
      <c r="F573" s="3" t="s">
        <v>121</v>
      </c>
      <c r="G573" s="3" t="s">
        <v>121</v>
      </c>
      <c r="H573" s="3" t="s">
        <v>121</v>
      </c>
      <c r="I573" s="3" t="s">
        <v>121</v>
      </c>
      <c r="J573" s="3" t="s">
        <v>121</v>
      </c>
    </row>
    <row r="574" spans="1:10" x14ac:dyDescent="0.25">
      <c r="A574">
        <v>92</v>
      </c>
      <c r="B574" s="11" t="s">
        <v>121</v>
      </c>
      <c r="C574" s="11" t="s">
        <v>121</v>
      </c>
      <c r="D574" t="s">
        <v>121</v>
      </c>
      <c r="E574" s="4" t="s">
        <v>121</v>
      </c>
      <c r="F574" s="3" t="s">
        <v>121</v>
      </c>
      <c r="G574" s="3" t="s">
        <v>121</v>
      </c>
      <c r="H574" s="3" t="s">
        <v>121</v>
      </c>
      <c r="I574" s="3" t="s">
        <v>121</v>
      </c>
      <c r="J574" s="3" t="s">
        <v>121</v>
      </c>
    </row>
    <row r="575" spans="1:10" x14ac:dyDescent="0.25">
      <c r="A575">
        <v>92</v>
      </c>
      <c r="B575" s="11" t="s">
        <v>121</v>
      </c>
      <c r="C575" s="11" t="s">
        <v>121</v>
      </c>
      <c r="D575" t="s">
        <v>121</v>
      </c>
      <c r="E575" s="4" t="s">
        <v>121</v>
      </c>
      <c r="F575" s="3" t="s">
        <v>121</v>
      </c>
      <c r="G575" s="3" t="s">
        <v>121</v>
      </c>
      <c r="H575" s="3" t="s">
        <v>121</v>
      </c>
      <c r="I575" s="3" t="s">
        <v>121</v>
      </c>
      <c r="J575" s="3" t="s">
        <v>121</v>
      </c>
    </row>
    <row r="576" spans="1:10" x14ac:dyDescent="0.25">
      <c r="A576">
        <v>92</v>
      </c>
      <c r="B576" s="11" t="s">
        <v>121</v>
      </c>
      <c r="C576" s="11" t="s">
        <v>121</v>
      </c>
      <c r="D576" t="s">
        <v>121</v>
      </c>
      <c r="E576" s="4" t="s">
        <v>121</v>
      </c>
      <c r="F576" s="3" t="s">
        <v>121</v>
      </c>
      <c r="G576" s="3" t="s">
        <v>121</v>
      </c>
      <c r="H576" s="3" t="s">
        <v>121</v>
      </c>
      <c r="I576" s="3" t="s">
        <v>121</v>
      </c>
      <c r="J576" s="3" t="s">
        <v>121</v>
      </c>
    </row>
    <row r="577" spans="1:10" x14ac:dyDescent="0.25">
      <c r="A577">
        <v>92</v>
      </c>
      <c r="B577" s="11" t="s">
        <v>121</v>
      </c>
      <c r="C577" s="11" t="s">
        <v>121</v>
      </c>
      <c r="D577" t="s">
        <v>121</v>
      </c>
      <c r="E577" s="4" t="s">
        <v>121</v>
      </c>
      <c r="F577" s="3" t="s">
        <v>121</v>
      </c>
      <c r="G577" s="3" t="s">
        <v>121</v>
      </c>
      <c r="H577" s="3" t="s">
        <v>121</v>
      </c>
      <c r="I577" s="3" t="s">
        <v>121</v>
      </c>
      <c r="J577" s="3" t="s">
        <v>121</v>
      </c>
    </row>
    <row r="578" spans="1:10" x14ac:dyDescent="0.25">
      <c r="A578">
        <v>92</v>
      </c>
      <c r="B578" s="11" t="s">
        <v>121</v>
      </c>
      <c r="C578" s="11" t="s">
        <v>121</v>
      </c>
      <c r="D578" t="s">
        <v>121</v>
      </c>
      <c r="E578" s="4" t="s">
        <v>121</v>
      </c>
      <c r="F578" s="3" t="s">
        <v>121</v>
      </c>
      <c r="G578" s="3" t="s">
        <v>121</v>
      </c>
      <c r="H578" s="3" t="s">
        <v>121</v>
      </c>
      <c r="I578" s="3" t="s">
        <v>121</v>
      </c>
      <c r="J578" s="3" t="s">
        <v>121</v>
      </c>
    </row>
    <row r="579" spans="1:10" x14ac:dyDescent="0.25">
      <c r="A579">
        <v>92</v>
      </c>
      <c r="B579" s="11" t="s">
        <v>121</v>
      </c>
      <c r="C579" s="11" t="s">
        <v>121</v>
      </c>
      <c r="D579" t="s">
        <v>121</v>
      </c>
      <c r="E579" s="4" t="s">
        <v>121</v>
      </c>
      <c r="F579" s="3" t="s">
        <v>121</v>
      </c>
      <c r="G579" s="3" t="s">
        <v>121</v>
      </c>
      <c r="H579" s="3" t="s">
        <v>121</v>
      </c>
      <c r="I579" s="3" t="s">
        <v>121</v>
      </c>
      <c r="J579" s="3" t="s">
        <v>121</v>
      </c>
    </row>
    <row r="580" spans="1:10" x14ac:dyDescent="0.25">
      <c r="A580">
        <v>92</v>
      </c>
      <c r="B580" s="11" t="s">
        <v>121</v>
      </c>
      <c r="C580" s="11" t="s">
        <v>121</v>
      </c>
      <c r="D580" t="s">
        <v>121</v>
      </c>
      <c r="E580" s="4" t="s">
        <v>121</v>
      </c>
      <c r="F580" s="3" t="s">
        <v>121</v>
      </c>
      <c r="G580" s="3" t="s">
        <v>121</v>
      </c>
      <c r="H580" s="3" t="s">
        <v>121</v>
      </c>
      <c r="I580" s="3" t="s">
        <v>121</v>
      </c>
      <c r="J580" s="3" t="s">
        <v>121</v>
      </c>
    </row>
    <row r="581" spans="1:10" x14ac:dyDescent="0.25">
      <c r="A581">
        <v>92</v>
      </c>
      <c r="B581" s="11" t="s">
        <v>121</v>
      </c>
      <c r="C581" s="11" t="s">
        <v>121</v>
      </c>
      <c r="D581" t="s">
        <v>121</v>
      </c>
      <c r="E581" s="4" t="s">
        <v>121</v>
      </c>
      <c r="F581" s="3" t="s">
        <v>121</v>
      </c>
      <c r="G581" s="3" t="s">
        <v>121</v>
      </c>
      <c r="H581" s="3" t="s">
        <v>121</v>
      </c>
      <c r="I581" s="3" t="s">
        <v>121</v>
      </c>
      <c r="J581" s="3" t="s">
        <v>121</v>
      </c>
    </row>
    <row r="582" spans="1:10" x14ac:dyDescent="0.25">
      <c r="A582">
        <v>92</v>
      </c>
      <c r="B582" s="11" t="s">
        <v>121</v>
      </c>
      <c r="C582" s="11" t="s">
        <v>121</v>
      </c>
      <c r="D582" t="s">
        <v>121</v>
      </c>
      <c r="E582" s="4" t="s">
        <v>121</v>
      </c>
      <c r="F582" s="3" t="s">
        <v>121</v>
      </c>
      <c r="G582" s="3" t="s">
        <v>121</v>
      </c>
      <c r="H582" s="3" t="s">
        <v>121</v>
      </c>
      <c r="I582" s="3" t="s">
        <v>121</v>
      </c>
      <c r="J582" s="3" t="s">
        <v>121</v>
      </c>
    </row>
    <row r="583" spans="1:10" x14ac:dyDescent="0.25">
      <c r="A583">
        <v>92</v>
      </c>
      <c r="B583" s="11" t="s">
        <v>121</v>
      </c>
      <c r="C583" s="11" t="s">
        <v>121</v>
      </c>
      <c r="D583" t="s">
        <v>121</v>
      </c>
      <c r="E583" s="4" t="s">
        <v>121</v>
      </c>
      <c r="F583" s="3" t="s">
        <v>121</v>
      </c>
      <c r="G583" s="3" t="s">
        <v>121</v>
      </c>
      <c r="H583" s="3" t="s">
        <v>121</v>
      </c>
      <c r="I583" s="3" t="s">
        <v>121</v>
      </c>
      <c r="J583" s="3" t="s">
        <v>121</v>
      </c>
    </row>
    <row r="584" spans="1:10" x14ac:dyDescent="0.25">
      <c r="A584">
        <v>92</v>
      </c>
      <c r="B584" s="11" t="s">
        <v>121</v>
      </c>
      <c r="C584" s="11" t="s">
        <v>121</v>
      </c>
      <c r="D584" t="s">
        <v>121</v>
      </c>
      <c r="E584" s="4" t="s">
        <v>121</v>
      </c>
      <c r="F584" s="3" t="s">
        <v>121</v>
      </c>
      <c r="G584" s="3" t="s">
        <v>121</v>
      </c>
      <c r="H584" s="3" t="s">
        <v>121</v>
      </c>
      <c r="I584" s="3" t="s">
        <v>121</v>
      </c>
      <c r="J584" s="3" t="s">
        <v>121</v>
      </c>
    </row>
    <row r="585" spans="1:10" x14ac:dyDescent="0.25">
      <c r="A585">
        <v>92</v>
      </c>
      <c r="B585" s="11" t="s">
        <v>121</v>
      </c>
      <c r="C585" s="11" t="s">
        <v>121</v>
      </c>
      <c r="D585" t="s">
        <v>121</v>
      </c>
      <c r="E585" s="4" t="s">
        <v>121</v>
      </c>
      <c r="F585" s="3" t="s">
        <v>121</v>
      </c>
      <c r="G585" s="3" t="s">
        <v>121</v>
      </c>
      <c r="H585" s="3" t="s">
        <v>121</v>
      </c>
      <c r="I585" s="3" t="s">
        <v>121</v>
      </c>
      <c r="J585" s="3" t="s">
        <v>121</v>
      </c>
    </row>
    <row r="586" spans="1:10" x14ac:dyDescent="0.25">
      <c r="A586">
        <v>92</v>
      </c>
      <c r="B586" s="11" t="s">
        <v>121</v>
      </c>
      <c r="C586" s="11" t="s">
        <v>121</v>
      </c>
      <c r="D586" t="s">
        <v>121</v>
      </c>
      <c r="E586" s="4" t="s">
        <v>121</v>
      </c>
      <c r="F586" s="3" t="s">
        <v>121</v>
      </c>
      <c r="G586" s="3" t="s">
        <v>121</v>
      </c>
      <c r="H586" s="3" t="s">
        <v>121</v>
      </c>
      <c r="I586" s="3" t="s">
        <v>121</v>
      </c>
      <c r="J586" s="3" t="s">
        <v>121</v>
      </c>
    </row>
    <row r="587" spans="1:10" x14ac:dyDescent="0.25">
      <c r="A587">
        <v>92</v>
      </c>
      <c r="B587" s="11" t="s">
        <v>121</v>
      </c>
      <c r="C587" s="11" t="s">
        <v>121</v>
      </c>
      <c r="D587" t="s">
        <v>121</v>
      </c>
      <c r="E587" s="4" t="s">
        <v>121</v>
      </c>
      <c r="F587" s="3" t="s">
        <v>121</v>
      </c>
      <c r="G587" s="3" t="s">
        <v>121</v>
      </c>
      <c r="H587" s="3" t="s">
        <v>121</v>
      </c>
      <c r="I587" s="3" t="s">
        <v>121</v>
      </c>
      <c r="J587" s="3" t="s">
        <v>121</v>
      </c>
    </row>
    <row r="588" spans="1:10" x14ac:dyDescent="0.25">
      <c r="A588">
        <v>92</v>
      </c>
      <c r="B588" s="11" t="s">
        <v>121</v>
      </c>
      <c r="C588" s="11" t="s">
        <v>121</v>
      </c>
      <c r="D588" t="s">
        <v>121</v>
      </c>
      <c r="E588" s="4" t="s">
        <v>121</v>
      </c>
      <c r="F588" s="3" t="s">
        <v>121</v>
      </c>
      <c r="G588" s="3" t="s">
        <v>121</v>
      </c>
      <c r="H588" s="3" t="s">
        <v>121</v>
      </c>
      <c r="I588" s="3" t="s">
        <v>121</v>
      </c>
      <c r="J588" s="3" t="s">
        <v>121</v>
      </c>
    </row>
    <row r="589" spans="1:10" x14ac:dyDescent="0.25">
      <c r="A589">
        <v>92</v>
      </c>
      <c r="B589" s="11" t="s">
        <v>121</v>
      </c>
      <c r="C589" s="11" t="s">
        <v>121</v>
      </c>
      <c r="D589" t="s">
        <v>121</v>
      </c>
      <c r="E589" s="4" t="s">
        <v>121</v>
      </c>
      <c r="F589" s="3" t="s">
        <v>121</v>
      </c>
      <c r="G589" s="3" t="s">
        <v>121</v>
      </c>
      <c r="H589" s="3" t="s">
        <v>121</v>
      </c>
      <c r="I589" s="3" t="s">
        <v>121</v>
      </c>
      <c r="J589" s="3" t="s">
        <v>121</v>
      </c>
    </row>
    <row r="590" spans="1:10" x14ac:dyDescent="0.25">
      <c r="A590">
        <v>92</v>
      </c>
      <c r="B590" s="11" t="s">
        <v>121</v>
      </c>
      <c r="C590" s="11" t="s">
        <v>121</v>
      </c>
      <c r="D590" t="s">
        <v>121</v>
      </c>
      <c r="E590" s="4" t="s">
        <v>121</v>
      </c>
      <c r="F590" s="3" t="s">
        <v>121</v>
      </c>
      <c r="G590" s="3" t="s">
        <v>121</v>
      </c>
      <c r="H590" s="3" t="s">
        <v>121</v>
      </c>
      <c r="I590" s="3" t="s">
        <v>121</v>
      </c>
      <c r="J590" s="3" t="s">
        <v>121</v>
      </c>
    </row>
    <row r="591" spans="1:10" x14ac:dyDescent="0.25">
      <c r="A591">
        <v>92</v>
      </c>
      <c r="B591" s="11" t="s">
        <v>121</v>
      </c>
      <c r="C591" s="11" t="s">
        <v>121</v>
      </c>
      <c r="D591" t="s">
        <v>121</v>
      </c>
      <c r="E591" s="4" t="s">
        <v>121</v>
      </c>
      <c r="F591" s="3" t="s">
        <v>121</v>
      </c>
      <c r="G591" s="3" t="s">
        <v>121</v>
      </c>
      <c r="H591" s="3" t="s">
        <v>121</v>
      </c>
      <c r="I591" s="3" t="s">
        <v>121</v>
      </c>
      <c r="J591" s="3" t="s">
        <v>121</v>
      </c>
    </row>
    <row r="592" spans="1:10" x14ac:dyDescent="0.25">
      <c r="A592">
        <v>92</v>
      </c>
      <c r="B592" s="11" t="s">
        <v>121</v>
      </c>
      <c r="C592" s="11" t="s">
        <v>121</v>
      </c>
      <c r="D592" t="s">
        <v>121</v>
      </c>
      <c r="E592" s="4" t="s">
        <v>121</v>
      </c>
      <c r="F592" s="3" t="s">
        <v>121</v>
      </c>
      <c r="G592" s="3" t="s">
        <v>121</v>
      </c>
      <c r="H592" s="3" t="s">
        <v>121</v>
      </c>
      <c r="I592" s="3" t="s">
        <v>121</v>
      </c>
      <c r="J592" s="3" t="s">
        <v>121</v>
      </c>
    </row>
    <row r="593" spans="1:10" x14ac:dyDescent="0.25">
      <c r="A593">
        <v>92</v>
      </c>
      <c r="B593" s="11" t="s">
        <v>121</v>
      </c>
      <c r="C593" s="11" t="s">
        <v>121</v>
      </c>
      <c r="D593" t="s">
        <v>121</v>
      </c>
      <c r="E593" s="4" t="s">
        <v>121</v>
      </c>
      <c r="F593" s="3" t="s">
        <v>121</v>
      </c>
      <c r="G593" s="3" t="s">
        <v>121</v>
      </c>
      <c r="H593" s="3" t="s">
        <v>121</v>
      </c>
      <c r="I593" s="3" t="s">
        <v>121</v>
      </c>
      <c r="J593" s="3" t="s">
        <v>121</v>
      </c>
    </row>
    <row r="594" spans="1:10" x14ac:dyDescent="0.25">
      <c r="A594">
        <v>92</v>
      </c>
      <c r="B594" s="11" t="s">
        <v>121</v>
      </c>
      <c r="C594" s="11" t="s">
        <v>121</v>
      </c>
      <c r="D594" t="s">
        <v>121</v>
      </c>
      <c r="E594" s="4" t="s">
        <v>121</v>
      </c>
      <c r="F594" s="3" t="s">
        <v>121</v>
      </c>
      <c r="G594" s="3" t="s">
        <v>121</v>
      </c>
      <c r="H594" s="3" t="s">
        <v>121</v>
      </c>
      <c r="I594" s="3" t="s">
        <v>121</v>
      </c>
      <c r="J594" s="3" t="s">
        <v>121</v>
      </c>
    </row>
    <row r="595" spans="1:10" x14ac:dyDescent="0.25">
      <c r="A595">
        <v>92</v>
      </c>
      <c r="B595" s="11" t="s">
        <v>121</v>
      </c>
      <c r="C595" s="11" t="s">
        <v>121</v>
      </c>
      <c r="D595" t="s">
        <v>121</v>
      </c>
      <c r="E595" s="4" t="s">
        <v>121</v>
      </c>
      <c r="F595" s="3" t="s">
        <v>121</v>
      </c>
      <c r="G595" s="3" t="s">
        <v>121</v>
      </c>
      <c r="H595" s="3" t="s">
        <v>121</v>
      </c>
      <c r="I595" s="3" t="s">
        <v>121</v>
      </c>
      <c r="J595" s="3" t="s">
        <v>121</v>
      </c>
    </row>
    <row r="596" spans="1:10" x14ac:dyDescent="0.25">
      <c r="A596">
        <v>92</v>
      </c>
      <c r="B596" s="11" t="s">
        <v>121</v>
      </c>
      <c r="C596" s="11" t="s">
        <v>121</v>
      </c>
      <c r="D596" t="s">
        <v>121</v>
      </c>
      <c r="E596" s="4" t="s">
        <v>121</v>
      </c>
      <c r="F596" s="3" t="s">
        <v>121</v>
      </c>
      <c r="G596" s="3" t="s">
        <v>121</v>
      </c>
      <c r="H596" s="3" t="s">
        <v>121</v>
      </c>
      <c r="I596" s="3" t="s">
        <v>121</v>
      </c>
      <c r="J596" s="3" t="s">
        <v>121</v>
      </c>
    </row>
    <row r="597" spans="1:10" x14ac:dyDescent="0.25">
      <c r="A597">
        <v>92</v>
      </c>
      <c r="B597" s="11" t="s">
        <v>121</v>
      </c>
      <c r="C597" s="11" t="s">
        <v>121</v>
      </c>
      <c r="D597" t="s">
        <v>121</v>
      </c>
      <c r="E597" s="4" t="s">
        <v>121</v>
      </c>
      <c r="F597" s="3" t="s">
        <v>121</v>
      </c>
      <c r="G597" s="3" t="s">
        <v>121</v>
      </c>
      <c r="H597" s="3" t="s">
        <v>121</v>
      </c>
      <c r="I597" s="3" t="s">
        <v>121</v>
      </c>
      <c r="J597" s="3" t="s">
        <v>121</v>
      </c>
    </row>
    <row r="598" spans="1:10" x14ac:dyDescent="0.25">
      <c r="A598">
        <v>92</v>
      </c>
      <c r="B598" s="11" t="s">
        <v>121</v>
      </c>
      <c r="C598" s="11" t="s">
        <v>121</v>
      </c>
      <c r="D598" t="s">
        <v>121</v>
      </c>
      <c r="E598" s="4" t="s">
        <v>121</v>
      </c>
      <c r="F598" s="3" t="s">
        <v>121</v>
      </c>
      <c r="G598" s="3" t="s">
        <v>121</v>
      </c>
      <c r="H598" s="3" t="s">
        <v>121</v>
      </c>
      <c r="I598" s="3" t="s">
        <v>121</v>
      </c>
      <c r="J598" s="3" t="s">
        <v>121</v>
      </c>
    </row>
    <row r="599" spans="1:10" x14ac:dyDescent="0.25">
      <c r="A599">
        <v>92</v>
      </c>
      <c r="B599" s="11" t="s">
        <v>121</v>
      </c>
      <c r="C599" s="11" t="s">
        <v>121</v>
      </c>
      <c r="D599" t="s">
        <v>121</v>
      </c>
      <c r="E599" s="4" t="s">
        <v>121</v>
      </c>
      <c r="F599" s="3" t="s">
        <v>121</v>
      </c>
      <c r="G599" s="3" t="s">
        <v>121</v>
      </c>
      <c r="H599" s="3" t="s">
        <v>121</v>
      </c>
      <c r="I599" s="3" t="s">
        <v>121</v>
      </c>
      <c r="J599" s="3" t="s">
        <v>121</v>
      </c>
    </row>
    <row r="600" spans="1:10" x14ac:dyDescent="0.25">
      <c r="A600">
        <v>92</v>
      </c>
      <c r="B600" s="11" t="s">
        <v>121</v>
      </c>
      <c r="C600" s="11" t="s">
        <v>121</v>
      </c>
      <c r="D600" t="s">
        <v>121</v>
      </c>
      <c r="E600" s="4" t="s">
        <v>121</v>
      </c>
      <c r="F600" s="3" t="s">
        <v>121</v>
      </c>
      <c r="G600" s="3" t="s">
        <v>121</v>
      </c>
      <c r="H600" s="3" t="s">
        <v>121</v>
      </c>
      <c r="I600" s="3" t="s">
        <v>121</v>
      </c>
      <c r="J600" s="3" t="s">
        <v>121</v>
      </c>
    </row>
    <row r="601" spans="1:10" x14ac:dyDescent="0.25">
      <c r="A601">
        <v>92</v>
      </c>
      <c r="B601" s="11" t="s">
        <v>121</v>
      </c>
      <c r="C601" s="11" t="s">
        <v>121</v>
      </c>
      <c r="D601" t="s">
        <v>121</v>
      </c>
      <c r="E601" s="4" t="s">
        <v>121</v>
      </c>
      <c r="F601" s="3" t="s">
        <v>121</v>
      </c>
      <c r="G601" s="3" t="s">
        <v>121</v>
      </c>
      <c r="H601" s="3" t="s">
        <v>121</v>
      </c>
      <c r="I601" s="3" t="s">
        <v>121</v>
      </c>
      <c r="J601" s="3" t="s">
        <v>121</v>
      </c>
    </row>
    <row r="602" spans="1:10" x14ac:dyDescent="0.25">
      <c r="A602">
        <v>92</v>
      </c>
      <c r="B602" s="11" t="s">
        <v>121</v>
      </c>
      <c r="C602" s="11" t="s">
        <v>121</v>
      </c>
      <c r="D602" t="s">
        <v>121</v>
      </c>
      <c r="E602" s="4" t="s">
        <v>121</v>
      </c>
      <c r="F602" s="3" t="s">
        <v>121</v>
      </c>
      <c r="G602" s="3" t="s">
        <v>121</v>
      </c>
      <c r="H602" s="3" t="s">
        <v>121</v>
      </c>
      <c r="I602" s="3" t="s">
        <v>121</v>
      </c>
      <c r="J602" s="3" t="s">
        <v>121</v>
      </c>
    </row>
    <row r="603" spans="1:10" x14ac:dyDescent="0.25">
      <c r="A603">
        <v>92</v>
      </c>
      <c r="B603" s="11" t="s">
        <v>121</v>
      </c>
      <c r="C603" s="11" t="s">
        <v>121</v>
      </c>
      <c r="D603" t="s">
        <v>121</v>
      </c>
      <c r="E603" s="4" t="s">
        <v>121</v>
      </c>
      <c r="F603" s="3" t="s">
        <v>121</v>
      </c>
      <c r="G603" s="3" t="s">
        <v>121</v>
      </c>
      <c r="H603" s="3" t="s">
        <v>121</v>
      </c>
      <c r="I603" s="3" t="s">
        <v>121</v>
      </c>
      <c r="J603" s="3" t="s">
        <v>121</v>
      </c>
    </row>
    <row r="604" spans="1:10" x14ac:dyDescent="0.25">
      <c r="A604">
        <v>92</v>
      </c>
      <c r="B604" s="11" t="s">
        <v>121</v>
      </c>
      <c r="C604" s="11" t="s">
        <v>121</v>
      </c>
      <c r="D604" t="s">
        <v>121</v>
      </c>
      <c r="E604" s="4" t="s">
        <v>121</v>
      </c>
      <c r="F604" s="3" t="s">
        <v>121</v>
      </c>
      <c r="G604" s="3" t="s">
        <v>121</v>
      </c>
      <c r="H604" s="3" t="s">
        <v>121</v>
      </c>
      <c r="I604" s="3" t="s">
        <v>121</v>
      </c>
      <c r="J604" s="3" t="s">
        <v>121</v>
      </c>
    </row>
    <row r="605" spans="1:10" x14ac:dyDescent="0.25">
      <c r="A605">
        <v>92</v>
      </c>
      <c r="B605" s="11" t="s">
        <v>121</v>
      </c>
      <c r="C605" s="11" t="s">
        <v>121</v>
      </c>
      <c r="D605" t="s">
        <v>121</v>
      </c>
      <c r="E605" s="4" t="s">
        <v>121</v>
      </c>
      <c r="F605" s="3" t="s">
        <v>121</v>
      </c>
      <c r="G605" s="3" t="s">
        <v>121</v>
      </c>
      <c r="H605" s="3" t="s">
        <v>121</v>
      </c>
      <c r="I605" s="3" t="s">
        <v>121</v>
      </c>
      <c r="J605" s="3" t="s">
        <v>121</v>
      </c>
    </row>
    <row r="606" spans="1:10" x14ac:dyDescent="0.25">
      <c r="A606">
        <v>92</v>
      </c>
      <c r="B606" s="11" t="s">
        <v>121</v>
      </c>
      <c r="C606" s="11" t="s">
        <v>121</v>
      </c>
      <c r="D606" t="s">
        <v>121</v>
      </c>
      <c r="E606" s="4" t="s">
        <v>121</v>
      </c>
      <c r="F606" s="3" t="s">
        <v>121</v>
      </c>
      <c r="G606" s="3" t="s">
        <v>121</v>
      </c>
      <c r="H606" s="3" t="s">
        <v>121</v>
      </c>
      <c r="I606" s="3" t="s">
        <v>121</v>
      </c>
      <c r="J606" s="3" t="s">
        <v>121</v>
      </c>
    </row>
    <row r="607" spans="1:10" x14ac:dyDescent="0.25">
      <c r="A607">
        <v>92</v>
      </c>
      <c r="B607" s="11" t="s">
        <v>121</v>
      </c>
      <c r="C607" s="11" t="s">
        <v>121</v>
      </c>
      <c r="D607" t="s">
        <v>121</v>
      </c>
      <c r="E607" s="4" t="s">
        <v>121</v>
      </c>
      <c r="F607" s="3" t="s">
        <v>121</v>
      </c>
      <c r="G607" s="3" t="s">
        <v>121</v>
      </c>
      <c r="H607" s="3" t="s">
        <v>121</v>
      </c>
      <c r="I607" s="3" t="s">
        <v>121</v>
      </c>
      <c r="J607" s="3" t="s">
        <v>121</v>
      </c>
    </row>
    <row r="608" spans="1:10" x14ac:dyDescent="0.25">
      <c r="A608">
        <v>92</v>
      </c>
      <c r="B608" s="11" t="s">
        <v>121</v>
      </c>
      <c r="C608" s="11" t="s">
        <v>121</v>
      </c>
      <c r="D608" t="s">
        <v>121</v>
      </c>
      <c r="E608" s="4" t="s">
        <v>121</v>
      </c>
      <c r="F608" s="3" t="s">
        <v>121</v>
      </c>
      <c r="G608" s="3" t="s">
        <v>121</v>
      </c>
      <c r="H608" s="3" t="s">
        <v>121</v>
      </c>
      <c r="I608" s="3" t="s">
        <v>121</v>
      </c>
      <c r="J608" s="3" t="s">
        <v>121</v>
      </c>
    </row>
    <row r="609" spans="1:10" x14ac:dyDescent="0.25">
      <c r="A609">
        <v>92</v>
      </c>
      <c r="B609" s="11" t="s">
        <v>121</v>
      </c>
      <c r="C609" s="11" t="s">
        <v>121</v>
      </c>
      <c r="D609" t="s">
        <v>121</v>
      </c>
      <c r="E609" s="4" t="s">
        <v>121</v>
      </c>
      <c r="F609" s="3" t="s">
        <v>121</v>
      </c>
      <c r="G609" s="3" t="s">
        <v>121</v>
      </c>
      <c r="H609" s="3" t="s">
        <v>121</v>
      </c>
      <c r="I609" s="3" t="s">
        <v>121</v>
      </c>
      <c r="J609" s="3" t="s">
        <v>121</v>
      </c>
    </row>
    <row r="610" spans="1:10" x14ac:dyDescent="0.25">
      <c r="A610">
        <v>92</v>
      </c>
      <c r="B610" s="11" t="s">
        <v>121</v>
      </c>
      <c r="C610" s="11" t="s">
        <v>121</v>
      </c>
      <c r="D610" t="s">
        <v>121</v>
      </c>
      <c r="E610" s="4" t="s">
        <v>121</v>
      </c>
      <c r="F610" s="3" t="s">
        <v>121</v>
      </c>
      <c r="G610" s="3" t="s">
        <v>121</v>
      </c>
      <c r="H610" s="3" t="s">
        <v>121</v>
      </c>
      <c r="I610" s="3" t="s">
        <v>121</v>
      </c>
      <c r="J610" s="3" t="s">
        <v>121</v>
      </c>
    </row>
    <row r="611" spans="1:10" x14ac:dyDescent="0.25">
      <c r="A611">
        <v>92</v>
      </c>
      <c r="B611" s="11" t="s">
        <v>121</v>
      </c>
      <c r="C611" s="11" t="s">
        <v>121</v>
      </c>
      <c r="D611" t="s">
        <v>121</v>
      </c>
      <c r="E611" s="4" t="s">
        <v>121</v>
      </c>
      <c r="F611" s="3" t="s">
        <v>121</v>
      </c>
      <c r="G611" s="3" t="s">
        <v>121</v>
      </c>
      <c r="H611" s="3" t="s">
        <v>121</v>
      </c>
      <c r="I611" s="3" t="s">
        <v>121</v>
      </c>
      <c r="J611" s="3" t="s">
        <v>121</v>
      </c>
    </row>
    <row r="612" spans="1:10" x14ac:dyDescent="0.25">
      <c r="A612">
        <v>92</v>
      </c>
      <c r="B612" s="11" t="s">
        <v>121</v>
      </c>
      <c r="C612" s="11" t="s">
        <v>121</v>
      </c>
      <c r="D612" t="s">
        <v>121</v>
      </c>
      <c r="E612" s="4" t="s">
        <v>121</v>
      </c>
      <c r="F612" s="3" t="s">
        <v>121</v>
      </c>
      <c r="G612" s="3" t="s">
        <v>121</v>
      </c>
      <c r="H612" s="3" t="s">
        <v>121</v>
      </c>
      <c r="I612" s="3" t="s">
        <v>121</v>
      </c>
      <c r="J612" s="3" t="s">
        <v>121</v>
      </c>
    </row>
    <row r="613" spans="1:10" x14ac:dyDescent="0.25">
      <c r="A613">
        <v>92</v>
      </c>
      <c r="B613" s="11" t="s">
        <v>121</v>
      </c>
      <c r="C613" s="11" t="s">
        <v>121</v>
      </c>
      <c r="D613" t="s">
        <v>121</v>
      </c>
      <c r="E613" s="4" t="s">
        <v>121</v>
      </c>
      <c r="F613" s="3" t="s">
        <v>121</v>
      </c>
      <c r="G613" s="3" t="s">
        <v>121</v>
      </c>
      <c r="H613" s="3" t="s">
        <v>121</v>
      </c>
      <c r="I613" s="3" t="s">
        <v>121</v>
      </c>
      <c r="J613" s="3" t="s">
        <v>121</v>
      </c>
    </row>
    <row r="614" spans="1:10" x14ac:dyDescent="0.25">
      <c r="A614">
        <v>92</v>
      </c>
      <c r="B614" s="11" t="s">
        <v>121</v>
      </c>
      <c r="C614" s="11" t="s">
        <v>121</v>
      </c>
      <c r="D614" t="s">
        <v>121</v>
      </c>
      <c r="E614" s="4" t="s">
        <v>121</v>
      </c>
      <c r="F614" s="3" t="s">
        <v>121</v>
      </c>
      <c r="G614" s="3" t="s">
        <v>121</v>
      </c>
      <c r="H614" s="3" t="s">
        <v>121</v>
      </c>
      <c r="I614" s="3" t="s">
        <v>121</v>
      </c>
      <c r="J614" s="3" t="s">
        <v>121</v>
      </c>
    </row>
    <row r="615" spans="1:10" x14ac:dyDescent="0.25">
      <c r="A615">
        <v>92</v>
      </c>
      <c r="B615" s="11" t="s">
        <v>121</v>
      </c>
      <c r="C615" s="11" t="s">
        <v>121</v>
      </c>
      <c r="D615" t="s">
        <v>121</v>
      </c>
      <c r="E615" s="4" t="s">
        <v>121</v>
      </c>
      <c r="F615" s="3" t="s">
        <v>121</v>
      </c>
      <c r="G615" s="3" t="s">
        <v>121</v>
      </c>
      <c r="H615" s="3" t="s">
        <v>121</v>
      </c>
      <c r="I615" s="3" t="s">
        <v>121</v>
      </c>
      <c r="J615" s="3" t="s">
        <v>121</v>
      </c>
    </row>
    <row r="616" spans="1:10" x14ac:dyDescent="0.25">
      <c r="A616">
        <v>92</v>
      </c>
      <c r="B616" s="11" t="s">
        <v>121</v>
      </c>
      <c r="C616" s="11" t="s">
        <v>121</v>
      </c>
      <c r="D616" t="s">
        <v>121</v>
      </c>
      <c r="E616" s="4" t="s">
        <v>121</v>
      </c>
      <c r="F616" s="3" t="s">
        <v>121</v>
      </c>
      <c r="G616" s="3" t="s">
        <v>121</v>
      </c>
      <c r="H616" s="3" t="s">
        <v>121</v>
      </c>
      <c r="I616" s="3" t="s">
        <v>121</v>
      </c>
      <c r="J616" s="3" t="s">
        <v>121</v>
      </c>
    </row>
    <row r="617" spans="1:10" x14ac:dyDescent="0.25">
      <c r="A617">
        <v>92</v>
      </c>
      <c r="B617" s="11" t="s">
        <v>121</v>
      </c>
      <c r="C617" s="11" t="s">
        <v>121</v>
      </c>
      <c r="D617" t="s">
        <v>121</v>
      </c>
      <c r="E617" s="4" t="s">
        <v>121</v>
      </c>
      <c r="F617" s="3" t="s">
        <v>121</v>
      </c>
      <c r="G617" s="3" t="s">
        <v>121</v>
      </c>
      <c r="H617" s="3" t="s">
        <v>121</v>
      </c>
      <c r="I617" s="3" t="s">
        <v>121</v>
      </c>
      <c r="J617" s="3" t="s">
        <v>121</v>
      </c>
    </row>
    <row r="618" spans="1:10" x14ac:dyDescent="0.25">
      <c r="A618">
        <v>92</v>
      </c>
      <c r="B618" s="11" t="s">
        <v>121</v>
      </c>
      <c r="C618" s="11" t="s">
        <v>121</v>
      </c>
      <c r="D618" t="s">
        <v>121</v>
      </c>
      <c r="E618" s="4" t="s">
        <v>121</v>
      </c>
      <c r="F618" s="3" t="s">
        <v>121</v>
      </c>
      <c r="G618" s="3" t="s">
        <v>121</v>
      </c>
      <c r="H618" s="3" t="s">
        <v>121</v>
      </c>
      <c r="I618" s="3" t="s">
        <v>121</v>
      </c>
      <c r="J618" s="3" t="s">
        <v>121</v>
      </c>
    </row>
    <row r="619" spans="1:10" x14ac:dyDescent="0.25">
      <c r="A619">
        <v>92</v>
      </c>
      <c r="B619" s="11" t="s">
        <v>121</v>
      </c>
      <c r="C619" s="11" t="s">
        <v>121</v>
      </c>
      <c r="D619" t="s">
        <v>121</v>
      </c>
      <c r="E619" s="4" t="s">
        <v>121</v>
      </c>
      <c r="F619" s="3" t="s">
        <v>121</v>
      </c>
      <c r="G619" s="3" t="s">
        <v>121</v>
      </c>
      <c r="H619" s="3" t="s">
        <v>121</v>
      </c>
      <c r="I619" s="3" t="s">
        <v>121</v>
      </c>
      <c r="J619" s="3" t="s">
        <v>121</v>
      </c>
    </row>
    <row r="620" spans="1:10" x14ac:dyDescent="0.25">
      <c r="A620">
        <v>92</v>
      </c>
      <c r="B620" s="11" t="s">
        <v>121</v>
      </c>
      <c r="C620" s="11" t="s">
        <v>121</v>
      </c>
      <c r="D620" t="s">
        <v>121</v>
      </c>
      <c r="E620" s="4" t="s">
        <v>121</v>
      </c>
      <c r="F620" s="3" t="s">
        <v>121</v>
      </c>
      <c r="G620" s="3" t="s">
        <v>121</v>
      </c>
      <c r="H620" s="3" t="s">
        <v>121</v>
      </c>
      <c r="I620" s="3" t="s">
        <v>121</v>
      </c>
      <c r="J620" s="3" t="s">
        <v>121</v>
      </c>
    </row>
    <row r="621" spans="1:10" x14ac:dyDescent="0.25">
      <c r="A621">
        <v>92</v>
      </c>
      <c r="B621" s="11" t="s">
        <v>121</v>
      </c>
      <c r="C621" s="11" t="s">
        <v>121</v>
      </c>
      <c r="D621" t="s">
        <v>121</v>
      </c>
      <c r="E621" s="4" t="s">
        <v>121</v>
      </c>
      <c r="F621" s="3" t="s">
        <v>121</v>
      </c>
      <c r="G621" s="3" t="s">
        <v>121</v>
      </c>
      <c r="H621" s="3" t="s">
        <v>121</v>
      </c>
      <c r="I621" s="3" t="s">
        <v>121</v>
      </c>
      <c r="J621" s="3" t="s">
        <v>121</v>
      </c>
    </row>
    <row r="622" spans="1:10" x14ac:dyDescent="0.25">
      <c r="A622">
        <v>92</v>
      </c>
      <c r="B622" s="11" t="s">
        <v>121</v>
      </c>
      <c r="C622" s="11" t="s">
        <v>121</v>
      </c>
      <c r="D622" t="s">
        <v>121</v>
      </c>
      <c r="E622" s="4" t="s">
        <v>121</v>
      </c>
      <c r="F622" s="3" t="s">
        <v>121</v>
      </c>
      <c r="G622" s="3" t="s">
        <v>121</v>
      </c>
      <c r="H622" s="3" t="s">
        <v>121</v>
      </c>
      <c r="I622" s="3" t="s">
        <v>121</v>
      </c>
      <c r="J622" s="3" t="s">
        <v>121</v>
      </c>
    </row>
    <row r="623" spans="1:10" x14ac:dyDescent="0.25">
      <c r="A623">
        <v>92</v>
      </c>
      <c r="B623" s="11" t="s">
        <v>121</v>
      </c>
      <c r="C623" s="11" t="s">
        <v>121</v>
      </c>
      <c r="D623" t="s">
        <v>121</v>
      </c>
      <c r="E623" s="4" t="s">
        <v>121</v>
      </c>
      <c r="F623" s="3" t="s">
        <v>121</v>
      </c>
      <c r="G623" s="3" t="s">
        <v>121</v>
      </c>
      <c r="H623" s="3" t="s">
        <v>121</v>
      </c>
      <c r="I623" s="3" t="s">
        <v>121</v>
      </c>
      <c r="J623" s="3" t="s">
        <v>121</v>
      </c>
    </row>
    <row r="624" spans="1:10" x14ac:dyDescent="0.25">
      <c r="A624">
        <v>92</v>
      </c>
      <c r="B624" s="11" t="s">
        <v>121</v>
      </c>
      <c r="C624" s="11" t="s">
        <v>121</v>
      </c>
      <c r="D624" t="s">
        <v>121</v>
      </c>
      <c r="E624" s="4" t="s">
        <v>121</v>
      </c>
      <c r="F624" s="3" t="s">
        <v>121</v>
      </c>
      <c r="G624" s="3" t="s">
        <v>121</v>
      </c>
      <c r="H624" s="3" t="s">
        <v>121</v>
      </c>
      <c r="I624" s="3" t="s">
        <v>121</v>
      </c>
      <c r="J624" s="3" t="s">
        <v>121</v>
      </c>
    </row>
    <row r="625" spans="1:10" x14ac:dyDescent="0.25">
      <c r="A625">
        <v>92</v>
      </c>
      <c r="B625" s="11" t="s">
        <v>121</v>
      </c>
      <c r="C625" s="11" t="s">
        <v>121</v>
      </c>
      <c r="D625" t="s">
        <v>121</v>
      </c>
      <c r="E625" s="4" t="s">
        <v>121</v>
      </c>
      <c r="F625" s="3" t="s">
        <v>121</v>
      </c>
      <c r="G625" s="3" t="s">
        <v>121</v>
      </c>
      <c r="H625" s="3" t="s">
        <v>121</v>
      </c>
      <c r="I625" s="3" t="s">
        <v>121</v>
      </c>
      <c r="J625" s="3" t="s">
        <v>121</v>
      </c>
    </row>
    <row r="626" spans="1:10" x14ac:dyDescent="0.25">
      <c r="A626">
        <v>92</v>
      </c>
      <c r="B626" s="11" t="s">
        <v>121</v>
      </c>
      <c r="C626" s="11" t="s">
        <v>121</v>
      </c>
      <c r="D626" t="s">
        <v>121</v>
      </c>
      <c r="E626" s="4" t="s">
        <v>121</v>
      </c>
      <c r="F626" s="3" t="s">
        <v>121</v>
      </c>
      <c r="G626" s="3" t="s">
        <v>121</v>
      </c>
      <c r="H626" s="3" t="s">
        <v>121</v>
      </c>
      <c r="I626" s="3" t="s">
        <v>121</v>
      </c>
      <c r="J626" s="3" t="s">
        <v>121</v>
      </c>
    </row>
    <row r="627" spans="1:10" x14ac:dyDescent="0.25">
      <c r="A627">
        <v>92</v>
      </c>
      <c r="B627" s="11" t="s">
        <v>121</v>
      </c>
      <c r="C627" s="11" t="s">
        <v>121</v>
      </c>
      <c r="D627" t="s">
        <v>121</v>
      </c>
      <c r="E627" s="4" t="s">
        <v>121</v>
      </c>
      <c r="F627" s="3" t="s">
        <v>121</v>
      </c>
      <c r="G627" s="3" t="s">
        <v>121</v>
      </c>
      <c r="H627" s="3" t="s">
        <v>121</v>
      </c>
      <c r="I627" s="3" t="s">
        <v>121</v>
      </c>
      <c r="J627" s="3" t="s">
        <v>121</v>
      </c>
    </row>
    <row r="628" spans="1:10" x14ac:dyDescent="0.25">
      <c r="A628">
        <v>92</v>
      </c>
      <c r="B628" s="11" t="s">
        <v>121</v>
      </c>
      <c r="C628" s="11" t="s">
        <v>121</v>
      </c>
      <c r="D628" t="s">
        <v>121</v>
      </c>
      <c r="E628" s="4" t="s">
        <v>121</v>
      </c>
      <c r="F628" s="3" t="s">
        <v>121</v>
      </c>
      <c r="G628" s="3" t="s">
        <v>121</v>
      </c>
      <c r="H628" s="3" t="s">
        <v>121</v>
      </c>
      <c r="I628" s="3" t="s">
        <v>121</v>
      </c>
      <c r="J628" s="3" t="s">
        <v>121</v>
      </c>
    </row>
    <row r="629" spans="1:10" x14ac:dyDescent="0.25">
      <c r="A629">
        <v>92</v>
      </c>
      <c r="B629" s="11" t="s">
        <v>121</v>
      </c>
      <c r="C629" s="11" t="s">
        <v>121</v>
      </c>
      <c r="D629" t="s">
        <v>121</v>
      </c>
      <c r="E629" s="4" t="s">
        <v>121</v>
      </c>
      <c r="F629" s="3" t="s">
        <v>121</v>
      </c>
      <c r="G629" s="3" t="s">
        <v>121</v>
      </c>
      <c r="H629" s="3" t="s">
        <v>121</v>
      </c>
      <c r="I629" s="3" t="s">
        <v>121</v>
      </c>
      <c r="J629" s="3" t="s">
        <v>121</v>
      </c>
    </row>
    <row r="630" spans="1:10" x14ac:dyDescent="0.25">
      <c r="A630">
        <v>92</v>
      </c>
      <c r="B630" s="11" t="s">
        <v>121</v>
      </c>
      <c r="C630" s="11" t="s">
        <v>121</v>
      </c>
      <c r="D630" t="s">
        <v>121</v>
      </c>
      <c r="E630" s="4" t="s">
        <v>121</v>
      </c>
      <c r="F630" s="3" t="s">
        <v>121</v>
      </c>
      <c r="G630" s="3" t="s">
        <v>121</v>
      </c>
      <c r="H630" s="3" t="s">
        <v>121</v>
      </c>
      <c r="I630" s="3" t="s">
        <v>121</v>
      </c>
      <c r="J630" s="3" t="s">
        <v>121</v>
      </c>
    </row>
    <row r="631" spans="1:10" x14ac:dyDescent="0.25">
      <c r="A631">
        <v>92</v>
      </c>
      <c r="B631" s="11" t="s">
        <v>121</v>
      </c>
      <c r="C631" s="11" t="s">
        <v>121</v>
      </c>
      <c r="D631" t="s">
        <v>121</v>
      </c>
      <c r="E631" s="4" t="s">
        <v>121</v>
      </c>
      <c r="F631" s="3" t="s">
        <v>121</v>
      </c>
      <c r="G631" s="3" t="s">
        <v>121</v>
      </c>
      <c r="H631" s="3" t="s">
        <v>121</v>
      </c>
      <c r="I631" s="3" t="s">
        <v>121</v>
      </c>
      <c r="J631" s="3" t="s">
        <v>121</v>
      </c>
    </row>
    <row r="632" spans="1:10" x14ac:dyDescent="0.25">
      <c r="A632">
        <v>92</v>
      </c>
      <c r="B632" s="11" t="s">
        <v>121</v>
      </c>
      <c r="C632" s="11" t="s">
        <v>121</v>
      </c>
      <c r="D632" t="s">
        <v>121</v>
      </c>
      <c r="E632" s="4" t="s">
        <v>121</v>
      </c>
      <c r="F632" s="3" t="s">
        <v>121</v>
      </c>
      <c r="G632" s="3" t="s">
        <v>121</v>
      </c>
      <c r="H632" s="3" t="s">
        <v>121</v>
      </c>
      <c r="I632" s="3" t="s">
        <v>121</v>
      </c>
      <c r="J632" s="3" t="s">
        <v>121</v>
      </c>
    </row>
    <row r="633" spans="1:10" x14ac:dyDescent="0.25">
      <c r="A633">
        <v>92</v>
      </c>
      <c r="B633" s="11" t="s">
        <v>121</v>
      </c>
      <c r="C633" s="11" t="s">
        <v>121</v>
      </c>
      <c r="D633" t="s">
        <v>121</v>
      </c>
      <c r="E633" s="4" t="s">
        <v>121</v>
      </c>
      <c r="F633" s="3" t="s">
        <v>121</v>
      </c>
      <c r="G633" s="3" t="s">
        <v>121</v>
      </c>
      <c r="H633" s="3" t="s">
        <v>121</v>
      </c>
      <c r="I633" s="3" t="s">
        <v>121</v>
      </c>
      <c r="J633" s="3" t="s">
        <v>121</v>
      </c>
    </row>
    <row r="634" spans="1:10" x14ac:dyDescent="0.25">
      <c r="A634">
        <v>92</v>
      </c>
      <c r="B634" s="11" t="s">
        <v>121</v>
      </c>
      <c r="C634" s="11" t="s">
        <v>121</v>
      </c>
      <c r="D634" t="s">
        <v>121</v>
      </c>
      <c r="E634" s="4" t="s">
        <v>121</v>
      </c>
      <c r="F634" s="3" t="s">
        <v>121</v>
      </c>
      <c r="G634" s="3" t="s">
        <v>121</v>
      </c>
      <c r="H634" s="3" t="s">
        <v>121</v>
      </c>
      <c r="I634" s="3" t="s">
        <v>121</v>
      </c>
      <c r="J634" s="3" t="s">
        <v>121</v>
      </c>
    </row>
    <row r="635" spans="1:10" x14ac:dyDescent="0.25">
      <c r="A635">
        <v>92</v>
      </c>
      <c r="B635" s="11" t="s">
        <v>121</v>
      </c>
      <c r="C635" s="11" t="s">
        <v>121</v>
      </c>
      <c r="D635" t="s">
        <v>121</v>
      </c>
      <c r="E635" s="4" t="s">
        <v>121</v>
      </c>
      <c r="F635" s="3" t="s">
        <v>121</v>
      </c>
      <c r="G635" s="3" t="s">
        <v>121</v>
      </c>
      <c r="H635" s="3" t="s">
        <v>121</v>
      </c>
      <c r="I635" s="3" t="s">
        <v>121</v>
      </c>
      <c r="J635" s="3" t="s">
        <v>121</v>
      </c>
    </row>
    <row r="636" spans="1:10" x14ac:dyDescent="0.25">
      <c r="A636">
        <v>92</v>
      </c>
      <c r="B636" s="11" t="s">
        <v>121</v>
      </c>
      <c r="C636" s="11" t="s">
        <v>121</v>
      </c>
      <c r="D636" t="s">
        <v>121</v>
      </c>
      <c r="E636" s="4" t="s">
        <v>121</v>
      </c>
      <c r="F636" s="3" t="s">
        <v>121</v>
      </c>
      <c r="G636" s="3" t="s">
        <v>121</v>
      </c>
      <c r="H636" s="3" t="s">
        <v>121</v>
      </c>
      <c r="I636" s="3" t="s">
        <v>121</v>
      </c>
      <c r="J636" s="3" t="s">
        <v>121</v>
      </c>
    </row>
    <row r="637" spans="1:10" x14ac:dyDescent="0.25">
      <c r="A637">
        <v>92</v>
      </c>
      <c r="B637" s="11" t="s">
        <v>121</v>
      </c>
      <c r="C637" s="11" t="s">
        <v>121</v>
      </c>
      <c r="D637" t="s">
        <v>121</v>
      </c>
      <c r="E637" s="4" t="s">
        <v>121</v>
      </c>
      <c r="F637" s="3" t="s">
        <v>121</v>
      </c>
      <c r="G637" s="3" t="s">
        <v>121</v>
      </c>
      <c r="H637" s="3" t="s">
        <v>121</v>
      </c>
      <c r="I637" s="3" t="s">
        <v>121</v>
      </c>
      <c r="J637" s="3" t="s">
        <v>121</v>
      </c>
    </row>
    <row r="638" spans="1:10" x14ac:dyDescent="0.25">
      <c r="A638">
        <v>92</v>
      </c>
      <c r="B638" s="11" t="s">
        <v>121</v>
      </c>
      <c r="C638" s="11" t="s">
        <v>121</v>
      </c>
      <c r="D638" t="s">
        <v>121</v>
      </c>
      <c r="E638" s="4" t="s">
        <v>121</v>
      </c>
      <c r="F638" s="3" t="s">
        <v>121</v>
      </c>
      <c r="G638" s="3" t="s">
        <v>121</v>
      </c>
      <c r="H638" s="3" t="s">
        <v>121</v>
      </c>
      <c r="I638" s="3" t="s">
        <v>121</v>
      </c>
      <c r="J638" s="3" t="s">
        <v>121</v>
      </c>
    </row>
    <row r="639" spans="1:10" x14ac:dyDescent="0.25">
      <c r="A639">
        <v>92</v>
      </c>
      <c r="B639" s="11" t="s">
        <v>121</v>
      </c>
      <c r="C639" s="11" t="s">
        <v>121</v>
      </c>
      <c r="D639" t="s">
        <v>121</v>
      </c>
      <c r="E639" s="4" t="s">
        <v>121</v>
      </c>
      <c r="F639" s="3" t="s">
        <v>121</v>
      </c>
      <c r="G639" s="3" t="s">
        <v>121</v>
      </c>
      <c r="H639" s="3" t="s">
        <v>121</v>
      </c>
      <c r="I639" s="3" t="s">
        <v>121</v>
      </c>
      <c r="J639" s="3" t="s">
        <v>121</v>
      </c>
    </row>
    <row r="640" spans="1:10" x14ac:dyDescent="0.25">
      <c r="A640">
        <v>92</v>
      </c>
      <c r="B640" s="11" t="s">
        <v>121</v>
      </c>
      <c r="C640" s="11" t="s">
        <v>121</v>
      </c>
      <c r="D640" t="s">
        <v>121</v>
      </c>
      <c r="E640" s="4" t="s">
        <v>121</v>
      </c>
      <c r="F640" s="3" t="s">
        <v>121</v>
      </c>
      <c r="G640" s="3" t="s">
        <v>121</v>
      </c>
      <c r="H640" s="3" t="s">
        <v>121</v>
      </c>
      <c r="I640" s="3" t="s">
        <v>121</v>
      </c>
      <c r="J640" s="3" t="s">
        <v>121</v>
      </c>
    </row>
    <row r="641" spans="1:10" x14ac:dyDescent="0.25">
      <c r="A641">
        <v>92</v>
      </c>
      <c r="B641" s="11" t="s">
        <v>121</v>
      </c>
      <c r="C641" s="11" t="s">
        <v>121</v>
      </c>
      <c r="D641" t="s">
        <v>121</v>
      </c>
      <c r="E641" s="4" t="s">
        <v>121</v>
      </c>
      <c r="F641" s="3" t="s">
        <v>121</v>
      </c>
      <c r="G641" s="3" t="s">
        <v>121</v>
      </c>
      <c r="H641" s="3" t="s">
        <v>121</v>
      </c>
      <c r="I641" s="3" t="s">
        <v>121</v>
      </c>
      <c r="J641" s="3" t="s">
        <v>121</v>
      </c>
    </row>
    <row r="642" spans="1:10" x14ac:dyDescent="0.25">
      <c r="A642">
        <v>92</v>
      </c>
      <c r="B642" s="11" t="s">
        <v>121</v>
      </c>
      <c r="C642" s="11" t="s">
        <v>121</v>
      </c>
      <c r="D642" t="s">
        <v>121</v>
      </c>
      <c r="E642" s="4" t="s">
        <v>121</v>
      </c>
      <c r="F642" s="3" t="s">
        <v>121</v>
      </c>
      <c r="G642" s="3" t="s">
        <v>121</v>
      </c>
      <c r="H642" s="3" t="s">
        <v>121</v>
      </c>
      <c r="I642" s="3" t="s">
        <v>121</v>
      </c>
      <c r="J642" s="3" t="s">
        <v>121</v>
      </c>
    </row>
    <row r="643" spans="1:10" x14ac:dyDescent="0.25">
      <c r="A643">
        <v>92</v>
      </c>
      <c r="B643" s="11" t="s">
        <v>121</v>
      </c>
      <c r="C643" s="11" t="s">
        <v>121</v>
      </c>
      <c r="D643" t="s">
        <v>121</v>
      </c>
      <c r="E643" s="4" t="s">
        <v>121</v>
      </c>
      <c r="F643" s="3" t="s">
        <v>121</v>
      </c>
      <c r="G643" s="3" t="s">
        <v>121</v>
      </c>
      <c r="H643" s="3" t="s">
        <v>121</v>
      </c>
      <c r="I643" s="3" t="s">
        <v>121</v>
      </c>
      <c r="J643" s="3" t="s">
        <v>121</v>
      </c>
    </row>
    <row r="644" spans="1:10" x14ac:dyDescent="0.25">
      <c r="A644">
        <v>92</v>
      </c>
      <c r="B644" s="11" t="s">
        <v>121</v>
      </c>
      <c r="C644" s="11" t="s">
        <v>121</v>
      </c>
      <c r="D644" t="s">
        <v>121</v>
      </c>
      <c r="E644" s="4" t="s">
        <v>121</v>
      </c>
      <c r="F644" s="3" t="s">
        <v>121</v>
      </c>
      <c r="G644" s="3" t="s">
        <v>121</v>
      </c>
      <c r="H644" s="3" t="s">
        <v>121</v>
      </c>
      <c r="I644" s="3" t="s">
        <v>121</v>
      </c>
      <c r="J644" s="3" t="s">
        <v>121</v>
      </c>
    </row>
    <row r="645" spans="1:10" x14ac:dyDescent="0.25">
      <c r="A645">
        <v>92</v>
      </c>
      <c r="B645" s="11" t="s">
        <v>121</v>
      </c>
      <c r="C645" s="11" t="s">
        <v>121</v>
      </c>
      <c r="D645" t="s">
        <v>121</v>
      </c>
      <c r="E645" s="4" t="s">
        <v>121</v>
      </c>
      <c r="F645" s="3" t="s">
        <v>121</v>
      </c>
      <c r="G645" s="3" t="s">
        <v>121</v>
      </c>
      <c r="H645" s="3" t="s">
        <v>121</v>
      </c>
      <c r="I645" s="3" t="s">
        <v>121</v>
      </c>
      <c r="J645" s="3" t="s">
        <v>121</v>
      </c>
    </row>
    <row r="646" spans="1:10" x14ac:dyDescent="0.25">
      <c r="A646">
        <v>92</v>
      </c>
      <c r="B646" s="11" t="s">
        <v>121</v>
      </c>
      <c r="C646" s="11" t="s">
        <v>121</v>
      </c>
      <c r="D646" t="s">
        <v>121</v>
      </c>
      <c r="E646" s="4" t="s">
        <v>121</v>
      </c>
      <c r="F646" s="3" t="s">
        <v>121</v>
      </c>
      <c r="G646" s="3" t="s">
        <v>121</v>
      </c>
      <c r="H646" s="3" t="s">
        <v>121</v>
      </c>
      <c r="I646" s="3" t="s">
        <v>121</v>
      </c>
      <c r="J646" s="3" t="s">
        <v>121</v>
      </c>
    </row>
    <row r="647" spans="1:10" x14ac:dyDescent="0.25">
      <c r="A647">
        <v>92</v>
      </c>
      <c r="B647" s="11" t="s">
        <v>121</v>
      </c>
      <c r="C647" s="11" t="s">
        <v>121</v>
      </c>
      <c r="D647" t="s">
        <v>121</v>
      </c>
      <c r="E647" s="4" t="s">
        <v>121</v>
      </c>
      <c r="F647" s="3" t="s">
        <v>121</v>
      </c>
      <c r="G647" s="3" t="s">
        <v>121</v>
      </c>
      <c r="H647" s="3" t="s">
        <v>121</v>
      </c>
      <c r="I647" s="3" t="s">
        <v>121</v>
      </c>
      <c r="J647" s="3" t="s">
        <v>121</v>
      </c>
    </row>
    <row r="648" spans="1:10" x14ac:dyDescent="0.25">
      <c r="A648">
        <v>92</v>
      </c>
      <c r="B648" s="11" t="s">
        <v>121</v>
      </c>
      <c r="C648" s="11" t="s">
        <v>121</v>
      </c>
      <c r="D648" t="s">
        <v>121</v>
      </c>
      <c r="E648" s="4" t="s">
        <v>121</v>
      </c>
      <c r="F648" s="3" t="s">
        <v>121</v>
      </c>
      <c r="G648" s="3" t="s">
        <v>121</v>
      </c>
      <c r="H648" s="3" t="s">
        <v>121</v>
      </c>
      <c r="I648" s="3" t="s">
        <v>121</v>
      </c>
      <c r="J648" s="3" t="s">
        <v>121</v>
      </c>
    </row>
    <row r="649" spans="1:10" x14ac:dyDescent="0.25">
      <c r="A649">
        <v>92</v>
      </c>
      <c r="B649" s="11" t="s">
        <v>121</v>
      </c>
      <c r="C649" s="11" t="s">
        <v>121</v>
      </c>
      <c r="D649" t="s">
        <v>121</v>
      </c>
      <c r="E649" s="4" t="s">
        <v>121</v>
      </c>
      <c r="F649" s="3" t="s">
        <v>121</v>
      </c>
      <c r="G649" s="3" t="s">
        <v>121</v>
      </c>
      <c r="H649" s="3" t="s">
        <v>121</v>
      </c>
      <c r="I649" s="3" t="s">
        <v>121</v>
      </c>
      <c r="J649" s="3" t="s">
        <v>121</v>
      </c>
    </row>
    <row r="650" spans="1:10" x14ac:dyDescent="0.25">
      <c r="A650">
        <v>92</v>
      </c>
      <c r="B650" s="11" t="s">
        <v>121</v>
      </c>
      <c r="C650" s="11" t="s">
        <v>121</v>
      </c>
      <c r="D650" t="s">
        <v>121</v>
      </c>
      <c r="E650" s="4" t="s">
        <v>121</v>
      </c>
      <c r="F650" s="3" t="s">
        <v>121</v>
      </c>
      <c r="G650" s="3" t="s">
        <v>121</v>
      </c>
      <c r="H650" s="3" t="s">
        <v>121</v>
      </c>
      <c r="I650" s="3" t="s">
        <v>121</v>
      </c>
      <c r="J650" s="3" t="s">
        <v>121</v>
      </c>
    </row>
    <row r="651" spans="1:10" x14ac:dyDescent="0.25">
      <c r="A651">
        <v>92</v>
      </c>
      <c r="B651" s="11" t="s">
        <v>121</v>
      </c>
      <c r="C651" s="11" t="s">
        <v>121</v>
      </c>
      <c r="D651" t="s">
        <v>121</v>
      </c>
      <c r="E651" s="4" t="s">
        <v>121</v>
      </c>
      <c r="F651" s="3" t="s">
        <v>121</v>
      </c>
      <c r="G651" s="3" t="s">
        <v>121</v>
      </c>
      <c r="H651" s="3" t="s">
        <v>121</v>
      </c>
      <c r="I651" s="3" t="s">
        <v>121</v>
      </c>
      <c r="J651" s="3" t="s">
        <v>121</v>
      </c>
    </row>
    <row r="652" spans="1:10" x14ac:dyDescent="0.25">
      <c r="A652">
        <v>92</v>
      </c>
      <c r="B652" s="11" t="s">
        <v>121</v>
      </c>
      <c r="C652" s="11" t="s">
        <v>121</v>
      </c>
      <c r="D652" t="s">
        <v>121</v>
      </c>
      <c r="E652" s="4" t="s">
        <v>121</v>
      </c>
      <c r="F652" s="3" t="s">
        <v>121</v>
      </c>
      <c r="G652" s="3" t="s">
        <v>121</v>
      </c>
      <c r="H652" s="3" t="s">
        <v>121</v>
      </c>
      <c r="I652" s="3" t="s">
        <v>121</v>
      </c>
      <c r="J652" s="3" t="s">
        <v>121</v>
      </c>
    </row>
    <row r="653" spans="1:10" x14ac:dyDescent="0.25">
      <c r="A653">
        <v>92</v>
      </c>
      <c r="B653" s="11" t="s">
        <v>121</v>
      </c>
      <c r="C653" s="11" t="s">
        <v>121</v>
      </c>
      <c r="D653" t="s">
        <v>121</v>
      </c>
      <c r="E653" s="4" t="s">
        <v>121</v>
      </c>
      <c r="F653" s="3" t="s">
        <v>121</v>
      </c>
      <c r="G653" s="3" t="s">
        <v>121</v>
      </c>
      <c r="H653" s="3" t="s">
        <v>121</v>
      </c>
      <c r="I653" s="3" t="s">
        <v>121</v>
      </c>
      <c r="J653" s="3" t="s">
        <v>121</v>
      </c>
    </row>
    <row r="654" spans="1:10" x14ac:dyDescent="0.25">
      <c r="A654">
        <v>92</v>
      </c>
      <c r="B654" s="11" t="s">
        <v>121</v>
      </c>
      <c r="C654" s="11" t="s">
        <v>121</v>
      </c>
      <c r="D654" t="s">
        <v>121</v>
      </c>
      <c r="E654" s="4" t="s">
        <v>121</v>
      </c>
      <c r="F654" s="3" t="s">
        <v>121</v>
      </c>
      <c r="G654" s="3" t="s">
        <v>121</v>
      </c>
      <c r="H654" s="3" t="s">
        <v>121</v>
      </c>
      <c r="I654" s="3" t="s">
        <v>121</v>
      </c>
      <c r="J654" s="3" t="s">
        <v>121</v>
      </c>
    </row>
    <row r="655" spans="1:10" x14ac:dyDescent="0.25">
      <c r="A655">
        <v>92</v>
      </c>
      <c r="B655" s="11" t="s">
        <v>121</v>
      </c>
      <c r="C655" s="11" t="s">
        <v>121</v>
      </c>
      <c r="D655" t="s">
        <v>121</v>
      </c>
      <c r="E655" s="4" t="s">
        <v>121</v>
      </c>
      <c r="F655" s="3" t="s">
        <v>121</v>
      </c>
      <c r="G655" s="3" t="s">
        <v>121</v>
      </c>
      <c r="H655" s="3" t="s">
        <v>121</v>
      </c>
      <c r="I655" s="3" t="s">
        <v>121</v>
      </c>
      <c r="J655" s="3" t="s">
        <v>121</v>
      </c>
    </row>
    <row r="656" spans="1:10" x14ac:dyDescent="0.25">
      <c r="A656">
        <v>92</v>
      </c>
      <c r="B656" s="11" t="s">
        <v>121</v>
      </c>
      <c r="C656" s="11" t="s">
        <v>121</v>
      </c>
      <c r="D656" t="s">
        <v>121</v>
      </c>
      <c r="E656" s="4" t="s">
        <v>121</v>
      </c>
      <c r="F656" s="3" t="s">
        <v>121</v>
      </c>
      <c r="G656" s="3" t="s">
        <v>121</v>
      </c>
      <c r="H656" s="3" t="s">
        <v>121</v>
      </c>
      <c r="I656" s="3" t="s">
        <v>121</v>
      </c>
      <c r="J656" s="3" t="s">
        <v>121</v>
      </c>
    </row>
    <row r="657" spans="1:10" x14ac:dyDescent="0.25">
      <c r="A657">
        <v>92</v>
      </c>
      <c r="B657" s="11" t="s">
        <v>121</v>
      </c>
      <c r="C657" s="11" t="s">
        <v>121</v>
      </c>
      <c r="D657" t="s">
        <v>121</v>
      </c>
      <c r="E657" s="4" t="s">
        <v>121</v>
      </c>
      <c r="F657" s="3" t="s">
        <v>121</v>
      </c>
      <c r="G657" s="3" t="s">
        <v>121</v>
      </c>
      <c r="H657" s="3" t="s">
        <v>121</v>
      </c>
      <c r="I657" s="3" t="s">
        <v>121</v>
      </c>
      <c r="J657" s="3" t="s">
        <v>121</v>
      </c>
    </row>
    <row r="658" spans="1:10" x14ac:dyDescent="0.25">
      <c r="A658">
        <v>92</v>
      </c>
      <c r="B658" s="11" t="s">
        <v>121</v>
      </c>
      <c r="C658" s="11" t="s">
        <v>121</v>
      </c>
      <c r="D658" t="s">
        <v>121</v>
      </c>
      <c r="E658" s="4" t="s">
        <v>121</v>
      </c>
      <c r="F658" s="3" t="s">
        <v>121</v>
      </c>
      <c r="G658" s="3" t="s">
        <v>121</v>
      </c>
      <c r="H658" s="3" t="s">
        <v>121</v>
      </c>
      <c r="I658" s="3" t="s">
        <v>121</v>
      </c>
      <c r="J658" s="3" t="s">
        <v>121</v>
      </c>
    </row>
    <row r="659" spans="1:10" x14ac:dyDescent="0.25">
      <c r="A659">
        <v>92</v>
      </c>
      <c r="B659" s="11" t="s">
        <v>121</v>
      </c>
      <c r="C659" s="11" t="s">
        <v>121</v>
      </c>
      <c r="D659" t="s">
        <v>121</v>
      </c>
      <c r="E659" s="4" t="s">
        <v>121</v>
      </c>
      <c r="F659" s="3" t="s">
        <v>121</v>
      </c>
      <c r="G659" s="3" t="s">
        <v>121</v>
      </c>
      <c r="H659" s="3" t="s">
        <v>121</v>
      </c>
      <c r="I659" s="3" t="s">
        <v>121</v>
      </c>
      <c r="J659" s="3" t="s">
        <v>121</v>
      </c>
    </row>
    <row r="660" spans="1:10" x14ac:dyDescent="0.25">
      <c r="A660">
        <v>92</v>
      </c>
      <c r="B660" s="11" t="s">
        <v>121</v>
      </c>
      <c r="C660" s="11" t="s">
        <v>121</v>
      </c>
      <c r="D660" t="s">
        <v>121</v>
      </c>
      <c r="E660" s="4" t="s">
        <v>121</v>
      </c>
      <c r="F660" s="3" t="s">
        <v>121</v>
      </c>
      <c r="G660" s="3" t="s">
        <v>121</v>
      </c>
      <c r="H660" s="3" t="s">
        <v>121</v>
      </c>
      <c r="I660" s="3" t="s">
        <v>121</v>
      </c>
      <c r="J660" s="3" t="s">
        <v>121</v>
      </c>
    </row>
    <row r="661" spans="1:10" x14ac:dyDescent="0.25">
      <c r="A661">
        <v>92</v>
      </c>
      <c r="B661" s="11" t="s">
        <v>121</v>
      </c>
      <c r="C661" s="11" t="s">
        <v>121</v>
      </c>
      <c r="D661" t="s">
        <v>121</v>
      </c>
      <c r="E661" s="4" t="s">
        <v>121</v>
      </c>
      <c r="F661" s="3" t="s">
        <v>121</v>
      </c>
      <c r="G661" s="3" t="s">
        <v>121</v>
      </c>
      <c r="H661" s="3" t="s">
        <v>121</v>
      </c>
      <c r="I661" s="3" t="s">
        <v>121</v>
      </c>
      <c r="J661" s="3" t="s">
        <v>121</v>
      </c>
    </row>
  </sheetData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 High Needs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 needs appendix </dc:title>
  <dc:creator>Kay Goodacre</dc:creator>
  <cp:lastModifiedBy>Phillip</cp:lastModifiedBy>
  <cp:lastPrinted>2021-06-17T17:21:02Z</cp:lastPrinted>
  <dcterms:created xsi:type="dcterms:W3CDTF">2021-06-17T17:20:04Z</dcterms:created>
  <dcterms:modified xsi:type="dcterms:W3CDTF">2021-06-24T07:38:05Z</dcterms:modified>
</cp:coreProperties>
</file>