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10" windowWidth="28620" windowHeight="11265"/>
  </bookViews>
  <sheets>
    <sheet name="info" sheetId="8" r:id="rId1"/>
    <sheet name="calculator" sheetId="3" r:id="rId2"/>
    <sheet name="calculations" sheetId="1" state="hidden" r:id="rId3"/>
  </sheets>
  <definedNames>
    <definedName name="age_range">calculator!#REF!</definedName>
    <definedName name="index">calculator!#REF!</definedName>
    <definedName name="playspace">calculator!$H$24</definedName>
    <definedName name="yields_1">#REF!</definedName>
    <definedName name="yields_2">#REF!</definedName>
    <definedName name="yields_3">#REF!</definedName>
  </definedNames>
  <calcPr calcId="145621"/>
</workbook>
</file>

<file path=xl/calcChain.xml><?xml version="1.0" encoding="utf-8"?>
<calcChain xmlns="http://schemas.openxmlformats.org/spreadsheetml/2006/main">
  <c r="G10" i="3" l="1"/>
  <c r="G9" i="3"/>
  <c r="C11" i="3"/>
  <c r="G11" i="3" l="1"/>
  <c r="H24" i="3" l="1"/>
  <c r="G14" i="1" l="1"/>
  <c r="F14" i="1"/>
  <c r="D14" i="1"/>
  <c r="C16" i="1"/>
  <c r="C15" i="1"/>
  <c r="C14" i="1"/>
  <c r="J16" i="1"/>
  <c r="I16" i="1"/>
  <c r="H16" i="1"/>
  <c r="G16" i="1"/>
  <c r="F16" i="1"/>
  <c r="E16" i="1"/>
  <c r="D16" i="1"/>
  <c r="J15" i="1"/>
  <c r="I15" i="1"/>
  <c r="H15" i="1"/>
  <c r="G15" i="1"/>
  <c r="F15" i="1"/>
  <c r="E15" i="1"/>
  <c r="D15" i="1"/>
  <c r="J14" i="1"/>
  <c r="I14" i="1"/>
  <c r="H14" i="1"/>
  <c r="E14" i="1"/>
  <c r="K15" i="1" l="1"/>
  <c r="C17" i="3" s="1"/>
  <c r="B32" i="3" s="1"/>
  <c r="K16" i="1"/>
  <c r="C18" i="3" s="1"/>
  <c r="B34" i="3" s="1"/>
  <c r="K14" i="1"/>
  <c r="C16" i="3" s="1"/>
  <c r="B30" i="3" s="1"/>
  <c r="C19" i="3" l="1"/>
  <c r="D11" i="3"/>
  <c r="E11" i="3"/>
  <c r="F11" i="3"/>
  <c r="B36" i="3" l="1"/>
</calcChain>
</file>

<file path=xl/sharedStrings.xml><?xml version="1.0" encoding="utf-8"?>
<sst xmlns="http://schemas.openxmlformats.org/spreadsheetml/2006/main" count="64" uniqueCount="39">
  <si>
    <t>Ages 0 to 4</t>
  </si>
  <si>
    <t>Ages 5 to 11</t>
  </si>
  <si>
    <t>Ages 12 to 18</t>
  </si>
  <si>
    <t>Market</t>
  </si>
  <si>
    <t>Social</t>
  </si>
  <si>
    <t>1 bed</t>
  </si>
  <si>
    <t>2 bed</t>
  </si>
  <si>
    <t>3 bed</t>
  </si>
  <si>
    <t>4 bed</t>
  </si>
  <si>
    <t>Total</t>
  </si>
  <si>
    <t>4+ bed</t>
  </si>
  <si>
    <t>GLA benchmark standard</t>
  </si>
  <si>
    <t>Custom</t>
  </si>
  <si>
    <t>CHILD YIELDS:</t>
  </si>
  <si>
    <t>Aged 0-4</t>
  </si>
  <si>
    <t>Aged 5-11</t>
  </si>
  <si>
    <t>Aged 12-18</t>
  </si>
  <si>
    <t>TOTAL</t>
  </si>
  <si>
    <t>Tower Hamlets Play Space Child Yield Calculator</t>
  </si>
  <si>
    <t>Link to original GLA population yield calculator</t>
  </si>
  <si>
    <t>sqm per child</t>
  </si>
  <si>
    <t>Corporate Research Unit</t>
  </si>
  <si>
    <t>To calculate child yields and play space, complete the blue input cells below:</t>
  </si>
  <si>
    <t>Number of UNITS</t>
  </si>
  <si>
    <t>Units in OAs of primarily/wholly new units (derived from GLA population yield calculator)</t>
  </si>
  <si>
    <t>Calculated yields</t>
  </si>
  <si>
    <t>Step 2. Enter play space requirement:</t>
  </si>
  <si>
    <t>Step 1. Enter development data:</t>
  </si>
  <si>
    <t>Market / Intermediate</t>
  </si>
  <si>
    <r>
      <t xml:space="preserve">This is a tool to calculate the child yield and play space requirements for new housing developments. 'Child yields' are calculations of the number of children expected to move into a new development. This tool uses a similar methodology to the Wandsworth-based calculator provided by the GLA’s Supplementary Planning Guidance (SPG), but uses more up-to-date Census data which is local to Tower Hamlets.
</t>
    </r>
    <r>
      <rPr>
        <sz val="11"/>
        <color theme="1"/>
        <rFont val="Calibri"/>
        <family val="2"/>
        <scheme val="minor"/>
      </rPr>
      <t xml:space="preserve">
</t>
    </r>
  </si>
  <si>
    <t>Link to GLA's play space calculator (at bottom of page)</t>
  </si>
  <si>
    <t>The tool is based on the GLA's population yield calculator which uses Census data and the London Development Database to identify new developments. It is based on households living in Census Output Areas that are primarily or wholly made up of new units that were built between 2001 and 2011. This population is a relatively good proxy for families moving into new units now, though it should be noted that it is based on a small sample of 14 sites, accounting for 1,600 units in the borough.
The small sample size restricts the way we are able to break down data on household composition, so intermediate units should be included with market units.</t>
  </si>
  <si>
    <r>
      <t xml:space="preserve">For more information, or help using this calculator, please contact Lisa Stidle, Research Officer, Corporate Research Unit at </t>
    </r>
    <r>
      <rPr>
        <u/>
        <sz val="11"/>
        <color rgb="FF0000FF"/>
        <rFont val="Calibri"/>
        <family val="2"/>
        <scheme val="minor"/>
      </rPr>
      <t>lisa.stidle@towerhamlets.gov.uk</t>
    </r>
    <r>
      <rPr>
        <sz val="11"/>
        <color theme="1"/>
        <rFont val="Calibri"/>
        <family val="2"/>
        <scheme val="minor"/>
      </rPr>
      <t xml:space="preserve">. Alternatively, you can contact the Corporate Research Unit at </t>
    </r>
    <r>
      <rPr>
        <u/>
        <sz val="11"/>
        <color rgb="FF0000FF"/>
        <rFont val="Calibri"/>
        <family val="2"/>
        <scheme val="minor"/>
      </rPr>
      <t>cru@towerhamlets.gov.uk</t>
    </r>
    <r>
      <rPr>
        <sz val="11"/>
        <color theme="1"/>
        <rFont val="Calibri"/>
        <family val="2"/>
        <scheme val="minor"/>
      </rPr>
      <t>.</t>
    </r>
  </si>
  <si>
    <t xml:space="preserve">A minimum of 10 sq m of child play space per child is used to calculate the play space requirement, which is the benchmark standard set by the GLA. Child play space is calculated per age band to ensure the provision of sufficient different types of play space. </t>
  </si>
  <si>
    <t>PLAY SPACE REQUIRED:</t>
  </si>
  <si>
    <t xml:space="preserve"> total sq m for all children</t>
  </si>
  <si>
    <t xml:space="preserve"> sq m for 12-18 year olds</t>
  </si>
  <si>
    <t xml:space="preserve"> sq m for 5-11 year olds</t>
  </si>
  <si>
    <t xml:space="preserve"> sq m for 0-4 year olds</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</si>
</sst>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Calibri"/>
      <family val="2"/>
      <scheme val="minor"/>
    </font>
    <font>
      <b/>
      <sz val="18"/>
      <color theme="3"/>
      <name val="Cambria"/>
      <family val="2"/>
      <scheme val="major"/>
    </font>
    <font>
      <sz val="11"/>
      <color rgb="FF3F3F76"/>
      <name val="Calibri"/>
      <family val="2"/>
      <scheme val="minor"/>
    </font>
    <font>
      <b/>
      <sz val="11"/>
      <color theme="1"/>
      <name val="Calibri"/>
      <family val="2"/>
      <scheme val="minor"/>
    </font>
    <font>
      <sz val="11"/>
      <color theme="0"/>
      <name val="Calibri"/>
      <family val="2"/>
      <scheme val="minor"/>
    </font>
    <font>
      <sz val="11"/>
      <color theme="1"/>
      <name val="Calibri"/>
      <family val="2"/>
    </font>
    <font>
      <b/>
      <sz val="11"/>
      <color rgb="FF000000"/>
      <name val="Calibri"/>
      <family val="2"/>
    </font>
    <font>
      <b/>
      <sz val="14"/>
      <color theme="1"/>
      <name val="Calibri"/>
      <family val="2"/>
      <scheme val="minor"/>
    </font>
    <font>
      <b/>
      <sz val="10"/>
      <name val="Foundry Form Sans"/>
    </font>
    <font>
      <sz val="10"/>
      <name val="Foundry Form Sans"/>
    </font>
    <font>
      <sz val="28"/>
      <color rgb="FF006CB6"/>
      <name val="Arial"/>
      <family val="2"/>
    </font>
    <font>
      <u/>
      <sz val="11"/>
      <color theme="10"/>
      <name val="Calibri"/>
      <family val="2"/>
      <scheme val="minor"/>
    </font>
    <font>
      <sz val="20"/>
      <color rgb="FF006CB6"/>
      <name val="Arial"/>
      <family val="2"/>
    </font>
    <font>
      <u/>
      <sz val="11"/>
      <color rgb="FF0000FF"/>
      <name val="Calibri"/>
      <family val="2"/>
      <scheme val="minor"/>
    </font>
    <font>
      <b/>
      <sz val="16"/>
      <color rgb="FF006CB6"/>
      <name val="Arial"/>
      <family val="2"/>
    </font>
  </fonts>
  <fills count="6">
    <fill>
      <patternFill patternType="none"/>
    </fill>
    <fill>
      <patternFill patternType="gray125"/>
    </fill>
    <fill>
      <patternFill patternType="solid">
        <fgColor rgb="FFFFCC99"/>
      </patternFill>
    </fill>
    <fill>
      <patternFill patternType="solid">
        <fgColor rgb="FFDCE6F1"/>
        <bgColor rgb="FF000000"/>
      </patternFill>
    </fill>
    <fill>
      <patternFill patternType="solid">
        <fgColor theme="0"/>
        <bgColor indexed="64"/>
      </patternFill>
    </fill>
    <fill>
      <patternFill patternType="solid">
        <fgColor theme="4" tint="0.59999389629810485"/>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xf numFmtId="0" fontId="2" fillId="2" borderId="1" applyNumberFormat="0" applyAlignment="0" applyProtection="0"/>
    <xf numFmtId="0" fontId="11" fillId="0" borderId="0" applyNumberFormat="0" applyFill="0" applyBorder="0" applyAlignment="0" applyProtection="0"/>
  </cellStyleXfs>
  <cellXfs count="46">
    <xf numFmtId="0" fontId="0" fillId="0" borderId="0" xfId="0"/>
    <xf numFmtId="0" fontId="1" fillId="0" borderId="0" xfId="1"/>
    <xf numFmtId="0" fontId="6" fillId="0" borderId="2" xfId="0" applyFont="1" applyFill="1" applyBorder="1"/>
    <xf numFmtId="0" fontId="6" fillId="0" borderId="3" xfId="0" applyFont="1" applyFill="1" applyBorder="1"/>
    <xf numFmtId="0" fontId="5" fillId="3" borderId="3" xfId="0" applyFont="1" applyFill="1" applyBorder="1"/>
    <xf numFmtId="2" fontId="5" fillId="0" borderId="3" xfId="0" applyNumberFormat="1" applyFont="1" applyFill="1" applyBorder="1"/>
    <xf numFmtId="0" fontId="0" fillId="0" borderId="3" xfId="0" applyBorder="1"/>
    <xf numFmtId="0" fontId="0" fillId="4" borderId="0" xfId="0" applyFill="1"/>
    <xf numFmtId="0" fontId="7" fillId="4" borderId="0" xfId="0" applyFont="1" applyFill="1"/>
    <xf numFmtId="0" fontId="8" fillId="4" borderId="0" xfId="0" applyFont="1" applyFill="1" applyBorder="1"/>
    <xf numFmtId="0" fontId="9" fillId="4" borderId="0" xfId="0" applyFont="1" applyFill="1"/>
    <xf numFmtId="0" fontId="9" fillId="4" borderId="0" xfId="0" applyFont="1" applyFill="1" applyBorder="1"/>
    <xf numFmtId="0" fontId="4" fillId="4" borderId="0" xfId="0" applyFont="1" applyFill="1"/>
    <xf numFmtId="0" fontId="3" fillId="4" borderId="3" xfId="0" applyFont="1" applyFill="1" applyBorder="1"/>
    <xf numFmtId="0" fontId="10" fillId="4" borderId="0" xfId="0" applyFont="1" applyFill="1" applyAlignment="1">
      <alignment vertical="center"/>
    </xf>
    <xf numFmtId="0" fontId="11" fillId="4" borderId="0" xfId="3" applyFill="1"/>
    <xf numFmtId="0" fontId="6" fillId="3" borderId="3" xfId="0" applyFont="1" applyFill="1" applyBorder="1" applyAlignment="1">
      <alignment horizontal="center"/>
    </xf>
    <xf numFmtId="3" fontId="0" fillId="4" borderId="3" xfId="0" applyNumberFormat="1" applyFill="1" applyBorder="1" applyAlignment="1">
      <alignment horizontal="center"/>
    </xf>
    <xf numFmtId="3" fontId="3" fillId="4" borderId="3" xfId="0" applyNumberFormat="1" applyFont="1" applyFill="1" applyBorder="1" applyAlignment="1">
      <alignment horizontal="center"/>
    </xf>
    <xf numFmtId="0" fontId="12" fillId="4" borderId="0" xfId="0" applyFont="1" applyFill="1" applyAlignment="1">
      <alignment vertical="center"/>
    </xf>
    <xf numFmtId="0" fontId="3" fillId="4" borderId="3" xfId="0" applyFont="1" applyFill="1" applyBorder="1" applyAlignment="1">
      <alignment horizontal="center"/>
    </xf>
    <xf numFmtId="3" fontId="2" fillId="5" borderId="3" xfId="2" applyNumberFormat="1" applyFill="1" applyBorder="1" applyProtection="1">
      <protection locked="0"/>
    </xf>
    <xf numFmtId="0" fontId="2" fillId="5" borderId="3" xfId="2" applyFill="1" applyBorder="1" applyProtection="1">
      <protection locked="0"/>
    </xf>
    <xf numFmtId="0" fontId="9" fillId="4" borderId="4" xfId="0" applyFont="1" applyFill="1" applyBorder="1" applyProtection="1"/>
    <xf numFmtId="0" fontId="8" fillId="4" borderId="5" xfId="0" applyFont="1" applyFill="1" applyBorder="1" applyProtection="1"/>
    <xf numFmtId="0" fontId="8" fillId="4" borderId="11" xfId="0" applyFont="1" applyFill="1" applyBorder="1" applyProtection="1"/>
    <xf numFmtId="0" fontId="8" fillId="4" borderId="6" xfId="0" applyFont="1" applyFill="1" applyBorder="1" applyAlignment="1" applyProtection="1">
      <alignment wrapText="1"/>
    </xf>
    <xf numFmtId="0" fontId="8" fillId="4" borderId="6" xfId="0" applyFont="1" applyFill="1" applyBorder="1" applyProtection="1"/>
    <xf numFmtId="0" fontId="8" fillId="4" borderId="7" xfId="0" applyFont="1" applyFill="1" applyBorder="1" applyProtection="1"/>
    <xf numFmtId="3" fontId="9" fillId="4" borderId="8" xfId="0" applyNumberFormat="1" applyFont="1" applyFill="1" applyBorder="1" applyProtection="1"/>
    <xf numFmtId="3" fontId="9" fillId="4" borderId="12" xfId="0" applyNumberFormat="1" applyFont="1" applyFill="1" applyBorder="1" applyProtection="1"/>
    <xf numFmtId="3" fontId="9" fillId="4" borderId="9" xfId="0" applyNumberFormat="1" applyFont="1" applyFill="1" applyBorder="1" applyProtection="1"/>
    <xf numFmtId="3" fontId="9" fillId="4" borderId="10" xfId="0" applyNumberFormat="1" applyFont="1" applyFill="1" applyBorder="1" applyProtection="1"/>
    <xf numFmtId="0" fontId="3" fillId="4" borderId="0" xfId="0" applyFont="1" applyFill="1" applyBorder="1"/>
    <xf numFmtId="3" fontId="3" fillId="4" borderId="0" xfId="0" applyNumberFormat="1" applyFont="1" applyFill="1" applyBorder="1" applyAlignment="1">
      <alignment horizontal="center"/>
    </xf>
    <xf numFmtId="0" fontId="0" fillId="4" borderId="0" xfId="0" applyFill="1" applyAlignment="1">
      <alignment horizontal="left" vertical="top" wrapText="1"/>
    </xf>
    <xf numFmtId="0" fontId="6" fillId="3" borderId="3" xfId="0" applyFont="1" applyFill="1" applyBorder="1" applyAlignment="1">
      <alignment horizontal="center"/>
    </xf>
    <xf numFmtId="0" fontId="6" fillId="3" borderId="2" xfId="0" applyFont="1" applyFill="1" applyBorder="1" applyAlignment="1">
      <alignment horizontal="center" vertical="center"/>
    </xf>
    <xf numFmtId="0" fontId="6" fillId="3" borderId="13" xfId="0" applyFont="1" applyFill="1" applyBorder="1" applyAlignment="1">
      <alignment horizontal="center" vertical="center"/>
    </xf>
    <xf numFmtId="0" fontId="0" fillId="4" borderId="0" xfId="0" applyFill="1" applyAlignment="1">
      <alignment vertical="center"/>
    </xf>
    <xf numFmtId="0" fontId="0" fillId="4" borderId="0" xfId="0" applyFill="1" applyAlignment="1">
      <alignment vertical="top"/>
    </xf>
    <xf numFmtId="0" fontId="0" fillId="4" borderId="0" xfId="0" applyFill="1" applyAlignment="1">
      <alignment horizontal="left" vertical="center" wrapText="1"/>
    </xf>
    <xf numFmtId="0" fontId="0" fillId="4" borderId="0" xfId="0" applyFill="1" applyAlignment="1">
      <alignment horizontal="left" wrapText="1"/>
    </xf>
    <xf numFmtId="0" fontId="11" fillId="4" borderId="0" xfId="3" applyFill="1" applyAlignment="1">
      <alignment horizontal="left" vertical="center"/>
    </xf>
    <xf numFmtId="0" fontId="0" fillId="4" borderId="0" xfId="0" applyFill="1" applyAlignment="1">
      <alignment horizontal="left" vertical="center" wrapText="1"/>
    </xf>
    <xf numFmtId="0" fontId="14" fillId="4" borderId="0" xfId="0" applyFont="1" applyFill="1" applyAlignment="1">
      <alignment vertical="center"/>
    </xf>
  </cellXfs>
  <cellStyles count="4">
    <cellStyle name="Hyperlink" xfId="3" builtinId="8"/>
    <cellStyle name="Input" xfId="2" builtinId="20"/>
    <cellStyle name="Normal" xfId="0" builtinId="0"/>
    <cellStyle name="Title" xfId="1" builtinId="15"/>
  </cellStyles>
  <dxfs count="2">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colors>
    <mruColors>
      <color rgb="FF0000FF"/>
      <color rgb="FF0066FF"/>
      <color rgb="FF0033CC"/>
      <color rgb="FFE1F3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171449</xdr:colOff>
      <xdr:row>1</xdr:row>
      <xdr:rowOff>9524</xdr:rowOff>
    </xdr:from>
    <xdr:to>
      <xdr:col>1</xdr:col>
      <xdr:colOff>898156</xdr:colOff>
      <xdr:row>3</xdr:row>
      <xdr:rowOff>19050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49" y="200024"/>
          <a:ext cx="993407" cy="6762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ondon.gov.uk/what-we-do/planning/implementing-london-plan/supplementary-planning-guidance/play-and-informal" TargetMode="External"/><Relationship Id="rId1" Type="http://schemas.openxmlformats.org/officeDocument/2006/relationships/hyperlink" Target="https://data.london.gov.uk/dataset/population-yield-calculato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2"/>
  <sheetViews>
    <sheetView tabSelected="1" workbookViewId="0">
      <selection activeCell="C3" sqref="C3"/>
    </sheetView>
  </sheetViews>
  <sheetFormatPr defaultRowHeight="15"/>
  <cols>
    <col min="1" max="1" width="4" style="7" customWidth="1"/>
    <col min="2" max="2" width="14.42578125" style="7" customWidth="1"/>
    <col min="3" max="16384" width="9.140625" style="7"/>
  </cols>
  <sheetData>
    <row r="2" spans="2:21" ht="29.25" customHeight="1">
      <c r="C2" s="14" t="s">
        <v>18</v>
      </c>
    </row>
    <row r="3" spans="2:21" ht="23.25" customHeight="1">
      <c r="C3" s="19" t="s">
        <v>21</v>
      </c>
    </row>
    <row r="4" spans="2:21" ht="35.25" customHeight="1"/>
    <row r="5" spans="2:21" ht="51.75" customHeight="1">
      <c r="B5" s="35" t="s">
        <v>29</v>
      </c>
      <c r="C5" s="35"/>
      <c r="D5" s="35"/>
      <c r="E5" s="35"/>
      <c r="F5" s="35"/>
      <c r="G5" s="35"/>
      <c r="H5" s="35"/>
      <c r="I5" s="35"/>
      <c r="J5" s="35"/>
      <c r="K5" s="35"/>
      <c r="L5" s="35"/>
      <c r="M5" s="35"/>
      <c r="N5" s="35"/>
      <c r="O5" s="35"/>
    </row>
    <row r="6" spans="2:21" s="39" customFormat="1" ht="23.25" customHeight="1">
      <c r="B6" s="43" t="s">
        <v>30</v>
      </c>
      <c r="C6" s="44"/>
      <c r="D6" s="44"/>
      <c r="E6" s="44"/>
      <c r="F6" s="44"/>
      <c r="G6" s="44"/>
      <c r="H6" s="44"/>
      <c r="I6" s="44"/>
      <c r="J6" s="44"/>
      <c r="K6" s="44"/>
      <c r="L6" s="44"/>
      <c r="M6" s="44"/>
      <c r="N6" s="44"/>
      <c r="O6" s="44"/>
    </row>
    <row r="7" spans="2:21" ht="121.5" customHeight="1">
      <c r="B7" s="41" t="s">
        <v>31</v>
      </c>
      <c r="C7" s="41"/>
      <c r="D7" s="41"/>
      <c r="E7" s="41"/>
      <c r="F7" s="41"/>
      <c r="G7" s="41"/>
      <c r="H7" s="41"/>
      <c r="I7" s="41"/>
      <c r="J7" s="41"/>
      <c r="K7" s="41"/>
      <c r="L7" s="41"/>
      <c r="M7" s="41"/>
      <c r="N7" s="41"/>
      <c r="O7" s="41"/>
      <c r="U7" s="40"/>
    </row>
    <row r="8" spans="2:21">
      <c r="B8" s="15" t="s">
        <v>19</v>
      </c>
    </row>
    <row r="9" spans="2:21" ht="15" customHeight="1"/>
    <row r="10" spans="2:21" ht="31.5" customHeight="1">
      <c r="B10" s="42" t="s">
        <v>33</v>
      </c>
      <c r="C10" s="42"/>
      <c r="D10" s="42"/>
      <c r="E10" s="42"/>
      <c r="F10" s="42"/>
      <c r="G10" s="42"/>
      <c r="H10" s="42"/>
      <c r="I10" s="42"/>
      <c r="J10" s="42"/>
      <c r="K10" s="42"/>
      <c r="L10" s="42"/>
      <c r="M10" s="42"/>
      <c r="N10" s="42"/>
      <c r="O10" s="42"/>
    </row>
    <row r="11" spans="2:21" ht="15" customHeight="1"/>
    <row r="12" spans="2:21" ht="35.25" customHeight="1">
      <c r="B12" s="35" t="s">
        <v>32</v>
      </c>
      <c r="C12" s="35"/>
      <c r="D12" s="35"/>
      <c r="E12" s="35"/>
      <c r="F12" s="35"/>
      <c r="G12" s="35"/>
      <c r="H12" s="35"/>
      <c r="I12" s="35"/>
      <c r="J12" s="35"/>
      <c r="K12" s="35"/>
      <c r="L12" s="35"/>
      <c r="M12" s="35"/>
      <c r="N12" s="35"/>
      <c r="O12" s="35"/>
    </row>
  </sheetData>
  <mergeCells count="4">
    <mergeCell ref="B5:O5"/>
    <mergeCell ref="B12:O12"/>
    <mergeCell ref="B7:O7"/>
    <mergeCell ref="B10:O10"/>
  </mergeCells>
  <hyperlinks>
    <hyperlink ref="B8" r:id="rId1"/>
    <hyperlink ref="B6" r:id="rId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H36"/>
  <sheetViews>
    <sheetView workbookViewId="0">
      <selection activeCell="H29" sqref="H29"/>
    </sheetView>
  </sheetViews>
  <sheetFormatPr defaultRowHeight="15"/>
  <cols>
    <col min="1" max="1" width="9.140625" style="7"/>
    <col min="2" max="2" width="25.7109375" style="7" customWidth="1"/>
    <col min="3" max="16384" width="9.140625" style="7"/>
  </cols>
  <sheetData>
    <row r="2" spans="2:8" ht="18.75">
      <c r="B2" s="8" t="s">
        <v>22</v>
      </c>
    </row>
    <row r="3" spans="2:8" ht="18.75">
      <c r="B3" s="8"/>
    </row>
    <row r="5" spans="2:8" ht="20.25">
      <c r="B5" s="45" t="s">
        <v>27</v>
      </c>
    </row>
    <row r="7" spans="2:8" ht="15.75" thickBot="1">
      <c r="B7" s="9" t="s">
        <v>23</v>
      </c>
      <c r="C7" s="10"/>
      <c r="D7" s="10"/>
      <c r="E7" s="10"/>
      <c r="F7" s="10"/>
      <c r="G7" s="10"/>
      <c r="H7" s="10"/>
    </row>
    <row r="8" spans="2:8">
      <c r="B8" s="23"/>
      <c r="C8" s="24" t="s">
        <v>5</v>
      </c>
      <c r="D8" s="24" t="s">
        <v>6</v>
      </c>
      <c r="E8" s="24" t="s">
        <v>7</v>
      </c>
      <c r="F8" s="24" t="s">
        <v>10</v>
      </c>
      <c r="G8" s="25" t="s">
        <v>9</v>
      </c>
    </row>
    <row r="9" spans="2:8">
      <c r="B9" s="26" t="s">
        <v>28</v>
      </c>
      <c r="C9" s="21">
        <v>0</v>
      </c>
      <c r="D9" s="21">
        <v>0</v>
      </c>
      <c r="E9" s="21">
        <v>0</v>
      </c>
      <c r="F9" s="21">
        <v>0</v>
      </c>
      <c r="G9" s="31">
        <f>SUM(C9:F9)</f>
        <v>0</v>
      </c>
    </row>
    <row r="10" spans="2:8">
      <c r="B10" s="27" t="s">
        <v>4</v>
      </c>
      <c r="C10" s="21"/>
      <c r="D10" s="21"/>
      <c r="E10" s="21"/>
      <c r="F10" s="21"/>
      <c r="G10" s="32">
        <f>SUM(C10:F10)</f>
        <v>0</v>
      </c>
    </row>
    <row r="11" spans="2:8" ht="15.75" thickBot="1">
      <c r="B11" s="28" t="s">
        <v>9</v>
      </c>
      <c r="C11" s="29">
        <f>SUM(C9:C10)</f>
        <v>0</v>
      </c>
      <c r="D11" s="29">
        <f>SUM(D9:D10)</f>
        <v>0</v>
      </c>
      <c r="E11" s="29">
        <f>SUM(E9:E10)</f>
        <v>0</v>
      </c>
      <c r="F11" s="29">
        <f>SUM(F9:F10)</f>
        <v>0</v>
      </c>
      <c r="G11" s="30">
        <f>SUM(G9:G10)</f>
        <v>0</v>
      </c>
    </row>
    <row r="12" spans="2:8">
      <c r="B12" s="9"/>
      <c r="C12" s="11"/>
      <c r="D12" s="11"/>
      <c r="E12" s="11"/>
      <c r="F12" s="11"/>
      <c r="G12" s="11"/>
    </row>
    <row r="14" spans="2:8" ht="18.75">
      <c r="B14" s="8" t="s">
        <v>13</v>
      </c>
    </row>
    <row r="16" spans="2:8">
      <c r="B16" s="13" t="s">
        <v>14</v>
      </c>
      <c r="C16" s="17">
        <f>calculations!K14</f>
        <v>0</v>
      </c>
    </row>
    <row r="17" spans="2:8">
      <c r="B17" s="13" t="s">
        <v>15</v>
      </c>
      <c r="C17" s="17">
        <f>calculations!K15</f>
        <v>0</v>
      </c>
    </row>
    <row r="18" spans="2:8">
      <c r="B18" s="13" t="s">
        <v>16</v>
      </c>
      <c r="C18" s="17">
        <f>calculations!K16</f>
        <v>0</v>
      </c>
    </row>
    <row r="19" spans="2:8">
      <c r="B19" s="13" t="s">
        <v>17</v>
      </c>
      <c r="C19" s="18">
        <f>SUM(C16:C18)</f>
        <v>0</v>
      </c>
    </row>
    <row r="20" spans="2:8">
      <c r="B20" s="33"/>
      <c r="C20" s="34"/>
    </row>
    <row r="22" spans="2:8" ht="20.25">
      <c r="B22" s="45" t="s">
        <v>26</v>
      </c>
    </row>
    <row r="24" spans="2:8">
      <c r="B24" s="22" t="s">
        <v>11</v>
      </c>
      <c r="D24" s="20">
        <v>10</v>
      </c>
      <c r="E24" s="7" t="s">
        <v>20</v>
      </c>
      <c r="H24" s="12">
        <f>VLOOKUP(B24, calculations!B24:C25, 2, FALSE)</f>
        <v>1</v>
      </c>
    </row>
    <row r="25" spans="2:8" ht="7.5" customHeight="1"/>
    <row r="26" spans="2:8">
      <c r="B26" s="21">
        <v>5</v>
      </c>
      <c r="C26" s="7" t="s">
        <v>20</v>
      </c>
    </row>
    <row r="28" spans="2:8" ht="18.75">
      <c r="B28" s="8" t="s">
        <v>34</v>
      </c>
    </row>
    <row r="30" spans="2:8">
      <c r="B30" s="18">
        <f>IF(playspace=1, D24*C16, B26*C16)</f>
        <v>0</v>
      </c>
      <c r="C30" s="7" t="s">
        <v>38</v>
      </c>
    </row>
    <row r="31" spans="2:8" ht="8.1" customHeight="1"/>
    <row r="32" spans="2:8">
      <c r="B32" s="18">
        <f>IF(playspace=1, D24*C17, B26*C17)</f>
        <v>0</v>
      </c>
      <c r="C32" s="7" t="s">
        <v>37</v>
      </c>
    </row>
    <row r="33" spans="2:3" ht="8.1" customHeight="1"/>
    <row r="34" spans="2:3">
      <c r="B34" s="18">
        <f>IF(playspace=1, D24*C18, B26*C18)</f>
        <v>0</v>
      </c>
      <c r="C34" s="7" t="s">
        <v>36</v>
      </c>
    </row>
    <row r="35" spans="2:3" ht="8.1" customHeight="1"/>
    <row r="36" spans="2:3">
      <c r="B36" s="18">
        <f>IF(playspace=1, D24*C19, B26*C19)</f>
        <v>0</v>
      </c>
      <c r="C36" s="7" t="s">
        <v>35</v>
      </c>
    </row>
  </sheetData>
  <sheetProtection sheet="1" objects="1" scenarios="1"/>
  <conditionalFormatting sqref="B26:C26">
    <cfRule type="expression" dxfId="1" priority="10">
      <formula>playspace=1</formula>
    </cfRule>
  </conditionalFormatting>
  <conditionalFormatting sqref="D24:E24">
    <cfRule type="expression" dxfId="0" priority="9">
      <formula>playspace=2</formula>
    </cfRule>
  </conditionalFormatting>
  <pageMargins left="0.7" right="0.7" top="0.75" bottom="0.75" header="0.3" footer="0.3"/>
  <pageSetup paperSize="9" orientation="portrait" r:id="rId1"/>
  <ignoredErrors>
    <ignoredError sqref="D11:F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calculations!$B$24:$B$25</xm:f>
          </x14:formula1>
          <xm:sqref>B24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5"/>
  <sheetViews>
    <sheetView workbookViewId="0">
      <selection activeCell="E14" sqref="E14"/>
    </sheetView>
  </sheetViews>
  <sheetFormatPr defaultRowHeight="15"/>
  <cols>
    <col min="2" max="2" width="13.7109375" customWidth="1"/>
    <col min="15" max="15" width="13.5703125" customWidth="1"/>
  </cols>
  <sheetData>
    <row r="3" spans="2:11" ht="22.5">
      <c r="B3" s="1" t="s">
        <v>24</v>
      </c>
    </row>
    <row r="4" spans="2:11">
      <c r="B4" s="4"/>
      <c r="C4" s="36" t="s">
        <v>3</v>
      </c>
      <c r="D4" s="36"/>
      <c r="E4" s="36"/>
      <c r="F4" s="36"/>
      <c r="G4" s="36" t="s">
        <v>4</v>
      </c>
      <c r="H4" s="36"/>
      <c r="I4" s="36"/>
      <c r="J4" s="36"/>
    </row>
    <row r="5" spans="2:11">
      <c r="B5" s="4"/>
      <c r="C5" s="16" t="s">
        <v>5</v>
      </c>
      <c r="D5" s="16" t="s">
        <v>6</v>
      </c>
      <c r="E5" s="16" t="s">
        <v>7</v>
      </c>
      <c r="F5" s="16" t="s">
        <v>8</v>
      </c>
      <c r="G5" s="16" t="s">
        <v>5</v>
      </c>
      <c r="H5" s="16" t="s">
        <v>6</v>
      </c>
      <c r="I5" s="16" t="s">
        <v>7</v>
      </c>
      <c r="J5" s="16" t="s">
        <v>8</v>
      </c>
    </row>
    <row r="6" spans="2:11">
      <c r="B6" s="2" t="s">
        <v>0</v>
      </c>
      <c r="C6" s="5">
        <v>2.6197208902103742E-2</v>
      </c>
      <c r="D6" s="5">
        <v>7.4323375530259334E-2</v>
      </c>
      <c r="E6" s="5">
        <v>0.21817229708120317</v>
      </c>
      <c r="F6" s="5">
        <v>0.75566830338542368</v>
      </c>
      <c r="G6" s="5">
        <v>0.12499412517150252</v>
      </c>
      <c r="H6" s="5">
        <v>0.48131822083517922</v>
      </c>
      <c r="I6" s="5">
        <v>0.70244307669431805</v>
      </c>
      <c r="J6" s="5">
        <v>0.89930421529841542</v>
      </c>
    </row>
    <row r="7" spans="2:11">
      <c r="B7" s="2" t="s">
        <v>1</v>
      </c>
      <c r="C7" s="5">
        <v>1.5945597628543699E-2</v>
      </c>
      <c r="D7" s="5">
        <v>4.7304844396321863E-2</v>
      </c>
      <c r="E7" s="5">
        <v>0.17065829909588665</v>
      </c>
      <c r="F7" s="5">
        <v>0.62460501806436852</v>
      </c>
      <c r="G7" s="5">
        <v>8.4847471922821757E-2</v>
      </c>
      <c r="H7" s="5">
        <v>0.3261507543995571</v>
      </c>
      <c r="I7" s="5">
        <v>0.63593792920120373</v>
      </c>
      <c r="J7" s="5">
        <v>1.0044922284001589</v>
      </c>
    </row>
    <row r="8" spans="2:11">
      <c r="B8" s="3" t="s">
        <v>2</v>
      </c>
      <c r="C8" s="5">
        <v>2.8853360584707461E-3</v>
      </c>
      <c r="D8" s="5">
        <v>1.4917964812374625E-2</v>
      </c>
      <c r="E8" s="5">
        <v>0.14740128788088125</v>
      </c>
      <c r="F8" s="5">
        <v>0.61972667855020791</v>
      </c>
      <c r="G8" s="5">
        <v>4.233231594915398E-2</v>
      </c>
      <c r="H8" s="5">
        <v>0.1611408902361158</v>
      </c>
      <c r="I8" s="5">
        <v>0.75635583620974134</v>
      </c>
      <c r="J8" s="5">
        <v>1.5885112486091182</v>
      </c>
    </row>
    <row r="11" spans="2:11" ht="22.5">
      <c r="B11" s="1" t="s">
        <v>25</v>
      </c>
    </row>
    <row r="12" spans="2:11">
      <c r="B12" s="4"/>
      <c r="C12" s="36" t="s">
        <v>3</v>
      </c>
      <c r="D12" s="36"/>
      <c r="E12" s="36"/>
      <c r="F12" s="36"/>
      <c r="G12" s="36" t="s">
        <v>4</v>
      </c>
      <c r="H12" s="36"/>
      <c r="I12" s="36"/>
      <c r="J12" s="36"/>
      <c r="K12" s="37" t="s">
        <v>17</v>
      </c>
    </row>
    <row r="13" spans="2:11">
      <c r="B13" s="4"/>
      <c r="C13" s="16" t="s">
        <v>5</v>
      </c>
      <c r="D13" s="16" t="s">
        <v>6</v>
      </c>
      <c r="E13" s="16" t="s">
        <v>7</v>
      </c>
      <c r="F13" s="16" t="s">
        <v>8</v>
      </c>
      <c r="G13" s="16" t="s">
        <v>5</v>
      </c>
      <c r="H13" s="16" t="s">
        <v>6</v>
      </c>
      <c r="I13" s="16" t="s">
        <v>7</v>
      </c>
      <c r="J13" s="16" t="s">
        <v>8</v>
      </c>
      <c r="K13" s="38"/>
    </row>
    <row r="14" spans="2:11">
      <c r="B14" s="2" t="s">
        <v>0</v>
      </c>
      <c r="C14" s="5">
        <f>calculator!C$9*calculations!C6</f>
        <v>0</v>
      </c>
      <c r="D14" s="5">
        <f>calculator!D$9*calculations!D6</f>
        <v>0</v>
      </c>
      <c r="E14" s="5">
        <f>calculator!E$9*calculations!E6</f>
        <v>0</v>
      </c>
      <c r="F14" s="5">
        <f>calculator!F$9*calculations!F6</f>
        <v>0</v>
      </c>
      <c r="G14" s="5">
        <f>calculator!C$10*calculations!G6</f>
        <v>0</v>
      </c>
      <c r="H14" s="5">
        <f>calculator!D$10*calculations!H6</f>
        <v>0</v>
      </c>
      <c r="I14" s="5">
        <f>calculator!E$10*calculations!I6</f>
        <v>0</v>
      </c>
      <c r="J14" s="5">
        <f>calculator!F$10*calculations!J6</f>
        <v>0</v>
      </c>
      <c r="K14" s="5">
        <f>SUM(C14:J14)</f>
        <v>0</v>
      </c>
    </row>
    <row r="15" spans="2:11">
      <c r="B15" s="2" t="s">
        <v>1</v>
      </c>
      <c r="C15" s="5">
        <f>calculator!C$9*calculations!C7</f>
        <v>0</v>
      </c>
      <c r="D15" s="5">
        <f>calculator!D$9*calculations!D7</f>
        <v>0</v>
      </c>
      <c r="E15" s="5">
        <f>calculator!E$9*calculations!E7</f>
        <v>0</v>
      </c>
      <c r="F15" s="5">
        <f>calculator!F$9*calculations!F7</f>
        <v>0</v>
      </c>
      <c r="G15" s="5">
        <f>calculator!C$10*calculations!G7</f>
        <v>0</v>
      </c>
      <c r="H15" s="5">
        <f>calculator!D$10*calculations!H7</f>
        <v>0</v>
      </c>
      <c r="I15" s="5">
        <f>calculator!E$10*calculations!I7</f>
        <v>0</v>
      </c>
      <c r="J15" s="5">
        <f>calculator!F$10*calculations!J7</f>
        <v>0</v>
      </c>
      <c r="K15" s="5">
        <f t="shared" ref="K15:K16" si="0">SUM(C15:J15)</f>
        <v>0</v>
      </c>
    </row>
    <row r="16" spans="2:11">
      <c r="B16" s="3" t="s">
        <v>2</v>
      </c>
      <c r="C16" s="5">
        <f>calculator!C$9*calculations!C8</f>
        <v>0</v>
      </c>
      <c r="D16" s="5">
        <f>calculator!D$9*calculations!D8</f>
        <v>0</v>
      </c>
      <c r="E16" s="5">
        <f>calculator!E$9*calculations!E8</f>
        <v>0</v>
      </c>
      <c r="F16" s="5">
        <f>calculator!F$9*calculations!F8</f>
        <v>0</v>
      </c>
      <c r="G16" s="5">
        <f>calculator!C$10*calculations!G8</f>
        <v>0</v>
      </c>
      <c r="H16" s="5">
        <f>calculator!D$10*calculations!H8</f>
        <v>0</v>
      </c>
      <c r="I16" s="5">
        <f>calculator!E$10*calculations!I8</f>
        <v>0</v>
      </c>
      <c r="J16" s="5">
        <f>calculator!F$10*calculations!J8</f>
        <v>0</v>
      </c>
      <c r="K16" s="5">
        <f t="shared" si="0"/>
        <v>0</v>
      </c>
    </row>
    <row r="24" spans="2:3">
      <c r="B24" s="6" t="s">
        <v>11</v>
      </c>
      <c r="C24" s="6">
        <v>1</v>
      </c>
    </row>
    <row r="25" spans="2:3">
      <c r="B25" s="6" t="s">
        <v>12</v>
      </c>
      <c r="C25" s="6">
        <v>2</v>
      </c>
    </row>
  </sheetData>
  <sheetProtection sheet="1" objects="1" scenarios="1"/>
  <mergeCells count="5">
    <mergeCell ref="C4:F4"/>
    <mergeCell ref="G4:J4"/>
    <mergeCell ref="C12:F12"/>
    <mergeCell ref="G12:J12"/>
    <mergeCell ref="K12:K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info</vt:lpstr>
      <vt:lpstr>calculator</vt:lpstr>
      <vt:lpstr>calculations</vt:lpstr>
      <vt:lpstr>playspace</vt:lpstr>
    </vt:vector>
  </TitlesOfParts>
  <Company>London Borough Of TowerHamlets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Stidle</dc:creator>
  <cp:lastModifiedBy>Lisa Stidle</cp:lastModifiedBy>
  <dcterms:created xsi:type="dcterms:W3CDTF">2017-02-15T13:40:01Z</dcterms:created>
  <dcterms:modified xsi:type="dcterms:W3CDTF">2017-05-17T15:00:04Z</dcterms:modified>
</cp:coreProperties>
</file>