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illip.nduoyo\Downloads\"/>
    </mc:Choice>
  </mc:AlternateContent>
  <xr:revisionPtr revIDLastSave="0" documentId="13_ncr:1_{4D56C4A7-B22D-42F2-B045-881D2439512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" l="1"/>
  <c r="B21" i="1"/>
  <c r="D13" i="1"/>
  <c r="C13" i="1"/>
  <c r="B13" i="1"/>
  <c r="I17" i="1"/>
  <c r="H17" i="1"/>
  <c r="G17" i="1"/>
  <c r="F17" i="1"/>
  <c r="E17" i="1"/>
  <c r="D17" i="1"/>
  <c r="C17" i="1"/>
  <c r="B17" i="1"/>
  <c r="F52" i="1"/>
  <c r="E52" i="1"/>
  <c r="D52" i="1"/>
  <c r="C52" i="1"/>
  <c r="B52" i="1"/>
  <c r="I48" i="1"/>
  <c r="H48" i="1"/>
  <c r="G48" i="1"/>
  <c r="F48" i="1"/>
  <c r="E48" i="1"/>
  <c r="D48" i="1"/>
  <c r="C48" i="1"/>
  <c r="B48" i="1"/>
  <c r="J44" i="1"/>
  <c r="I44" i="1"/>
  <c r="H44" i="1"/>
  <c r="G44" i="1"/>
  <c r="F44" i="1"/>
  <c r="E44" i="1"/>
  <c r="D44" i="1"/>
  <c r="C44" i="1"/>
  <c r="B44" i="1"/>
  <c r="E38" i="1"/>
  <c r="D38" i="1"/>
  <c r="C38" i="1"/>
  <c r="B38" i="1"/>
  <c r="I34" i="1"/>
  <c r="H34" i="1"/>
  <c r="G34" i="1"/>
  <c r="F34" i="1"/>
  <c r="E34" i="1"/>
  <c r="D34" i="1"/>
  <c r="C34" i="1"/>
  <c r="B34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<sst xmlns="http://schemas.openxmlformats.org/spreadsheetml/2006/main" count="106" uniqueCount="42">
  <si>
    <t>Disability</t>
  </si>
  <si>
    <t>Yes</t>
  </si>
  <si>
    <t>No</t>
  </si>
  <si>
    <t>Age</t>
  </si>
  <si>
    <t>Race</t>
  </si>
  <si>
    <t>Male</t>
  </si>
  <si>
    <t>Female</t>
  </si>
  <si>
    <t>Black</t>
  </si>
  <si>
    <t>Other</t>
  </si>
  <si>
    <t>Not Known</t>
  </si>
  <si>
    <t>Mixed/Dual Heritage</t>
  </si>
  <si>
    <t>Sex</t>
  </si>
  <si>
    <t>All</t>
  </si>
  <si>
    <t>Composition rates</t>
  </si>
  <si>
    <t>Number of service users</t>
  </si>
  <si>
    <t>30-39</t>
  </si>
  <si>
    <t>40-49</t>
  </si>
  <si>
    <t>60-69</t>
  </si>
  <si>
    <t>70-79</t>
  </si>
  <si>
    <t>50-59</t>
  </si>
  <si>
    <t>White British</t>
  </si>
  <si>
    <t>White Other</t>
  </si>
  <si>
    <t>Asian Bangladeshi</t>
  </si>
  <si>
    <t>Asian Other</t>
  </si>
  <si>
    <t>0-15</t>
  </si>
  <si>
    <t>16-18</t>
  </si>
  <si>
    <t>19+</t>
  </si>
  <si>
    <t>80+</t>
  </si>
  <si>
    <t>Unknown</t>
  </si>
  <si>
    <t>Libraries / Idea Stores</t>
  </si>
  <si>
    <t>0-9</t>
  </si>
  <si>
    <t>20-29</t>
  </si>
  <si>
    <t>Resources</t>
  </si>
  <si>
    <t>Access to services - Composition of people who have registered with a Tower Hamlets library or Idea Store - Source: Idea Store Membership Database, 24 Nov 2023</t>
  </si>
  <si>
    <t>10-19</t>
  </si>
  <si>
    <t>Not Known, Prefer not to say or Blank</t>
  </si>
  <si>
    <t>Unknown or Prefer not to say</t>
  </si>
  <si>
    <t>Blank</t>
  </si>
  <si>
    <t xml:space="preserve">Black </t>
  </si>
  <si>
    <t>Access to services - Composition of people who enrolled on a Idea Store Learning course September 2023- November 2023 - Source EBS BI SAR 1 and SAR 2 23/24</t>
  </si>
  <si>
    <t>Performance Information - Composition of people who are active registered users of a Tower Hamlets library or Idea Store. Active users are those users who have used an Idea Store services within the last 12 months. E.g. borrowed a book, or used an Idea Store computer. - Source: Idea Store Membership Database, 24 Nov 2023</t>
  </si>
  <si>
    <t>Idea Store Learning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</si>
</sst>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name val="Arial"/>
    </font>
    <font>
      <sz val="12"/>
      <name val="Arial"/>
    </font>
    <font>
      <sz val="12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1F497D"/>
      <name val="Arial"/>
      <family val="2"/>
    </font>
    <font>
      <sz val="12"/>
      <color rgb="FF7030A0"/>
      <name val="Arial"/>
      <family val="2"/>
    </font>
    <font>
      <sz val="11"/>
      <color theme="3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9" fontId="2" fillId="0" borderId="0" xfId="0" applyNumberFormat="1" applyFont="1"/>
    <xf numFmtId="0" fontId="2" fillId="0" borderId="1" xfId="0" applyFont="1" applyBorder="1"/>
    <xf numFmtId="0" fontId="0" fillId="0" borderId="1" xfId="0" applyBorder="1"/>
    <xf numFmtId="9" fontId="0" fillId="0" borderId="0" xfId="0" applyNumberFormat="1"/>
    <xf numFmtId="0" fontId="5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5" fillId="0" borderId="1" xfId="0" applyFont="1" applyBorder="1"/>
    <xf numFmtId="0" fontId="2" fillId="0" borderId="0" xfId="0" applyFont="1" applyAlignment="1">
      <alignment horizontal="right"/>
    </xf>
    <xf numFmtId="9" fontId="2" fillId="0" borderId="0" xfId="2" applyFont="1" applyFill="1" applyBorder="1" applyAlignment="1">
      <alignment horizontal="right"/>
    </xf>
    <xf numFmtId="9" fontId="2" fillId="0" borderId="0" xfId="2" applyFont="1" applyBorder="1" applyAlignment="1">
      <alignment horizontal="right"/>
    </xf>
    <xf numFmtId="9" fontId="2" fillId="0" borderId="0" xfId="2" applyFont="1" applyBorder="1"/>
    <xf numFmtId="9" fontId="2" fillId="0" borderId="0" xfId="2" applyFont="1"/>
    <xf numFmtId="9" fontId="7" fillId="0" borderId="0" xfId="2" applyFont="1" applyFill="1" applyBorder="1" applyAlignment="1">
      <alignment horizontal="left"/>
    </xf>
    <xf numFmtId="1" fontId="2" fillId="0" borderId="0" xfId="0" applyNumberFormat="1" applyFont="1"/>
    <xf numFmtId="2" fontId="2" fillId="0" borderId="0" xfId="0" applyNumberFormat="1" applyFont="1"/>
    <xf numFmtId="2" fontId="0" fillId="0" borderId="0" xfId="0" applyNumberFormat="1"/>
    <xf numFmtId="0" fontId="2" fillId="0" borderId="2" xfId="0" applyFont="1" applyBorder="1"/>
    <xf numFmtId="0" fontId="8" fillId="0" borderId="1" xfId="0" applyFont="1" applyBorder="1" applyAlignment="1">
      <alignment vertical="center"/>
    </xf>
    <xf numFmtId="3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9" fontId="9" fillId="0" borderId="1" xfId="0" applyNumberFormat="1" applyFont="1" applyBorder="1" applyAlignment="1">
      <alignment horizontal="right" vertical="center"/>
    </xf>
    <xf numFmtId="1" fontId="5" fillId="0" borderId="0" xfId="0" applyNumberFormat="1" applyFont="1"/>
    <xf numFmtId="0" fontId="5" fillId="0" borderId="0" xfId="0" applyFont="1" applyAlignment="1">
      <alignment horizontal="left"/>
    </xf>
    <xf numFmtId="37" fontId="10" fillId="0" borderId="1" xfId="1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/>
    </xf>
    <xf numFmtId="0" fontId="11" fillId="0" borderId="1" xfId="0" applyFont="1" applyBorder="1"/>
    <xf numFmtId="9" fontId="11" fillId="0" borderId="1" xfId="0" applyNumberFormat="1" applyFont="1" applyBorder="1" applyAlignment="1">
      <alignment horizontal="right"/>
    </xf>
    <xf numFmtId="9" fontId="11" fillId="0" borderId="1" xfId="0" applyNumberFormat="1" applyFont="1" applyBorder="1"/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</cellXfs>
  <cellStyles count="3">
    <cellStyle name="Normal" xfId="0" builtinId="0"/>
    <cellStyle name="Normal 2" xfId="1" xr:uid="{00000000-0005-0000-0000-000001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8"/>
  <sheetViews>
    <sheetView tabSelected="1" view="pageBreakPreview" zoomScale="75" zoomScaleNormal="75" zoomScaleSheetLayoutView="75" workbookViewId="0">
      <selection activeCell="K12" sqref="K12"/>
    </sheetView>
  </sheetViews>
  <sheetFormatPr defaultRowHeight="15" x14ac:dyDescent="0.2"/>
  <cols>
    <col min="1" max="1" width="21.109375" bestFit="1" customWidth="1"/>
    <col min="2" max="6" width="15" customWidth="1"/>
    <col min="7" max="12" width="10.33203125" customWidth="1"/>
  </cols>
  <sheetData>
    <row r="1" spans="1:13" ht="26.25" x14ac:dyDescent="0.4">
      <c r="A1" s="35" t="s">
        <v>32</v>
      </c>
      <c r="B1" s="35"/>
      <c r="C1" s="35"/>
      <c r="D1" s="35"/>
      <c r="E1" s="35"/>
      <c r="F1" s="35"/>
      <c r="G1" s="35"/>
      <c r="H1" s="35"/>
      <c r="I1" s="35"/>
      <c r="J1" s="35"/>
    </row>
    <row r="2" spans="1:13" ht="15.75" thickBot="1" x14ac:dyDescent="0.25">
      <c r="B2" s="1"/>
      <c r="C2" s="1"/>
      <c r="D2" s="1"/>
    </row>
    <row r="3" spans="1:13" ht="16.5" thickBot="1" x14ac:dyDescent="0.3">
      <c r="A3" s="32" t="s">
        <v>41</v>
      </c>
      <c r="B3" s="33"/>
      <c r="C3" s="33"/>
      <c r="D3" s="33"/>
      <c r="E3" s="33"/>
      <c r="F3" s="33"/>
      <c r="G3" s="33"/>
      <c r="H3" s="33"/>
      <c r="I3" s="33"/>
      <c r="J3" s="34"/>
      <c r="K3" s="6"/>
      <c r="L3" s="6"/>
    </row>
    <row r="4" spans="1:13" ht="15.75" thickBot="1" x14ac:dyDescent="0.25"/>
    <row r="5" spans="1:13" ht="15.75" customHeight="1" thickBot="1" x14ac:dyDescent="0.25">
      <c r="A5" s="36" t="s">
        <v>39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.75" x14ac:dyDescent="0.25">
      <c r="A7" s="9" t="s">
        <v>3</v>
      </c>
      <c r="B7" s="19" t="s">
        <v>24</v>
      </c>
      <c r="C7" s="19" t="s">
        <v>25</v>
      </c>
      <c r="D7" s="19" t="s">
        <v>26</v>
      </c>
      <c r="E7" s="19" t="s">
        <v>9</v>
      </c>
      <c r="F7" s="19" t="s">
        <v>12</v>
      </c>
      <c r="G7" s="1"/>
      <c r="H7" s="1"/>
      <c r="I7" s="1"/>
      <c r="J7" s="1"/>
      <c r="K7" s="1"/>
      <c r="L7" s="1"/>
      <c r="M7" s="1"/>
    </row>
    <row r="8" spans="1:13" x14ac:dyDescent="0.2">
      <c r="A8" s="3" t="s">
        <v>14</v>
      </c>
      <c r="B8" s="28">
        <v>0</v>
      </c>
      <c r="C8" s="29">
        <v>0</v>
      </c>
      <c r="D8" s="28">
        <v>3074</v>
      </c>
      <c r="E8" s="29">
        <v>0</v>
      </c>
      <c r="F8" s="29">
        <v>3074</v>
      </c>
      <c r="G8" s="10"/>
      <c r="H8" s="11"/>
      <c r="I8" s="15"/>
      <c r="J8" s="12"/>
      <c r="K8" s="13"/>
      <c r="L8" s="1"/>
      <c r="M8" s="1"/>
    </row>
    <row r="9" spans="1:13" x14ac:dyDescent="0.2">
      <c r="A9" s="3" t="s">
        <v>13</v>
      </c>
      <c r="B9" s="30">
        <v>0</v>
      </c>
      <c r="C9" s="31">
        <v>0</v>
      </c>
      <c r="D9" s="30">
        <v>1</v>
      </c>
      <c r="E9" s="31">
        <v>0</v>
      </c>
      <c r="F9" s="31">
        <v>1</v>
      </c>
      <c r="G9" s="2"/>
      <c r="H9" s="16"/>
      <c r="I9" s="16"/>
      <c r="J9" s="16"/>
      <c r="K9" s="16"/>
      <c r="L9" s="16"/>
      <c r="M9" s="16"/>
    </row>
    <row r="10" spans="1:13" x14ac:dyDescent="0.2">
      <c r="A10" s="1"/>
      <c r="B10" s="1"/>
      <c r="C10" s="1"/>
      <c r="D10" s="1"/>
      <c r="E10" s="1"/>
      <c r="F10" s="1"/>
      <c r="G10" s="1"/>
      <c r="H10" s="16"/>
      <c r="I10" s="16"/>
      <c r="J10" s="16"/>
      <c r="K10" s="16"/>
      <c r="L10" s="16"/>
      <c r="M10" s="16"/>
    </row>
    <row r="11" spans="1:13" ht="15.75" x14ac:dyDescent="0.25">
      <c r="A11" s="9" t="s">
        <v>0</v>
      </c>
      <c r="B11" s="19" t="s">
        <v>1</v>
      </c>
      <c r="C11" s="19" t="s">
        <v>2</v>
      </c>
      <c r="D11" s="19" t="s">
        <v>9</v>
      </c>
      <c r="E11" s="19" t="s">
        <v>12</v>
      </c>
      <c r="F11" s="1"/>
      <c r="G11" s="1"/>
      <c r="H11" s="17"/>
      <c r="I11" s="17"/>
      <c r="J11" s="17"/>
      <c r="K11" s="17"/>
      <c r="L11" s="17"/>
      <c r="M11" s="17"/>
    </row>
    <row r="12" spans="1:13" x14ac:dyDescent="0.2">
      <c r="A12" s="3" t="s">
        <v>14</v>
      </c>
      <c r="B12" s="28">
        <v>400</v>
      </c>
      <c r="C12" s="29">
        <v>2256</v>
      </c>
      <c r="D12" s="28">
        <v>417</v>
      </c>
      <c r="E12" s="29">
        <v>3074</v>
      </c>
      <c r="F12" s="1"/>
      <c r="G12" s="1"/>
      <c r="H12" s="1"/>
      <c r="I12" s="16"/>
      <c r="J12" s="16"/>
      <c r="K12" s="16"/>
      <c r="L12" s="16"/>
      <c r="M12" s="1"/>
    </row>
    <row r="13" spans="1:13" x14ac:dyDescent="0.2">
      <c r="A13" s="3" t="s">
        <v>13</v>
      </c>
      <c r="B13" s="30">
        <f>B12/E12</f>
        <v>0.13012361743656473</v>
      </c>
      <c r="C13" s="31">
        <f>C12/E12</f>
        <v>0.73389720234222511</v>
      </c>
      <c r="D13" s="30">
        <f>D12/E12</f>
        <v>0.13565387117761873</v>
      </c>
      <c r="E13" s="31">
        <v>1</v>
      </c>
      <c r="F13" s="1"/>
      <c r="G13" s="1"/>
      <c r="H13" s="1"/>
      <c r="I13" s="1"/>
      <c r="J13" s="1"/>
      <c r="K13" s="1"/>
      <c r="L13" s="13"/>
      <c r="M13" s="1"/>
    </row>
    <row r="14" spans="1:13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4"/>
      <c r="M14" s="1"/>
    </row>
    <row r="15" spans="1:13" ht="15.75" x14ac:dyDescent="0.25">
      <c r="A15" s="9" t="s">
        <v>4</v>
      </c>
      <c r="B15" s="19" t="s">
        <v>20</v>
      </c>
      <c r="C15" s="19" t="s">
        <v>21</v>
      </c>
      <c r="D15" s="19" t="s">
        <v>10</v>
      </c>
      <c r="E15" s="19" t="s">
        <v>22</v>
      </c>
      <c r="F15" s="19" t="s">
        <v>23</v>
      </c>
      <c r="G15" s="19" t="s">
        <v>7</v>
      </c>
      <c r="H15" s="19" t="s">
        <v>8</v>
      </c>
      <c r="I15" s="19" t="s">
        <v>9</v>
      </c>
      <c r="J15" s="19" t="s">
        <v>12</v>
      </c>
      <c r="K15" s="1"/>
      <c r="L15" s="14"/>
      <c r="M15" s="1"/>
    </row>
    <row r="16" spans="1:13" x14ac:dyDescent="0.2">
      <c r="A16" s="3" t="s">
        <v>14</v>
      </c>
      <c r="B16" s="28">
        <v>822</v>
      </c>
      <c r="C16" s="29">
        <v>579</v>
      </c>
      <c r="D16" s="28">
        <v>155</v>
      </c>
      <c r="E16" s="29">
        <v>794</v>
      </c>
      <c r="F16" s="29">
        <v>244</v>
      </c>
      <c r="G16" s="28">
        <v>198</v>
      </c>
      <c r="H16" s="28">
        <v>173</v>
      </c>
      <c r="I16" s="28">
        <v>109</v>
      </c>
      <c r="J16" s="28">
        <v>3074</v>
      </c>
      <c r="K16" s="1"/>
      <c r="L16" s="14"/>
      <c r="M16" s="1"/>
    </row>
    <row r="17" spans="1:13" x14ac:dyDescent="0.2">
      <c r="A17" s="3" t="s">
        <v>13</v>
      </c>
      <c r="B17" s="30">
        <f>B16/J16</f>
        <v>0.26740403383214051</v>
      </c>
      <c r="C17" s="31">
        <f>C16/J16</f>
        <v>0.18835393623942745</v>
      </c>
      <c r="D17" s="30">
        <f>D16/J16</f>
        <v>5.0422901756668838E-2</v>
      </c>
      <c r="E17" s="31">
        <f>E16/J16</f>
        <v>0.25829538061158103</v>
      </c>
      <c r="F17" s="31">
        <f>F16/J16</f>
        <v>7.9375406636304491E-2</v>
      </c>
      <c r="G17" s="30">
        <f>G16/J16</f>
        <v>6.4411190631099541E-2</v>
      </c>
      <c r="H17" s="30">
        <f>H16/J16</f>
        <v>5.6278464541314251E-2</v>
      </c>
      <c r="I17" s="30">
        <f>I16/J16</f>
        <v>3.5458685751463888E-2</v>
      </c>
      <c r="J17" s="30">
        <v>1</v>
      </c>
      <c r="K17" s="1"/>
      <c r="L17" s="14"/>
      <c r="M17" s="1"/>
    </row>
    <row r="18" spans="1:13" x14ac:dyDescent="0.2">
      <c r="A18" s="1"/>
      <c r="B18" s="2"/>
      <c r="C18" s="2"/>
      <c r="D18" s="2"/>
      <c r="E18" s="2"/>
      <c r="F18" s="2"/>
      <c r="G18" s="1"/>
      <c r="H18" s="1"/>
      <c r="I18" s="1"/>
      <c r="J18" s="1"/>
      <c r="K18" s="1"/>
      <c r="L18" s="14"/>
      <c r="M18" s="1"/>
    </row>
    <row r="19" spans="1:13" ht="15.75" x14ac:dyDescent="0.25">
      <c r="A19" s="9" t="s">
        <v>11</v>
      </c>
      <c r="B19" s="19" t="s">
        <v>5</v>
      </c>
      <c r="C19" s="19" t="s">
        <v>6</v>
      </c>
      <c r="D19" s="19" t="s">
        <v>12</v>
      </c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">
      <c r="A20" s="3" t="s">
        <v>14</v>
      </c>
      <c r="B20" s="28">
        <v>583</v>
      </c>
      <c r="C20" s="29">
        <v>2491</v>
      </c>
      <c r="D20" s="28">
        <v>3074</v>
      </c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">
      <c r="A21" s="3" t="s">
        <v>13</v>
      </c>
      <c r="B21" s="30">
        <f>B20/D20</f>
        <v>0.18965517241379309</v>
      </c>
      <c r="C21" s="31">
        <f>C20/D20</f>
        <v>0.81034482758620685</v>
      </c>
      <c r="D21" s="30">
        <v>1</v>
      </c>
      <c r="E21" s="1"/>
      <c r="F21" s="1"/>
      <c r="G21" s="1"/>
      <c r="H21" s="1"/>
      <c r="I21" s="1"/>
      <c r="J21" s="1"/>
      <c r="K21" s="1"/>
      <c r="L21" s="1"/>
      <c r="M21" s="1"/>
    </row>
    <row r="23" spans="1:13" ht="16.5" customHeight="1" thickBot="1" x14ac:dyDescent="0.25"/>
    <row r="24" spans="1:13" ht="16.5" thickBot="1" x14ac:dyDescent="0.3">
      <c r="A24" s="32" t="s">
        <v>29</v>
      </c>
      <c r="B24" s="33"/>
      <c r="C24" s="33"/>
      <c r="D24" s="33"/>
      <c r="E24" s="33"/>
      <c r="F24" s="33"/>
      <c r="G24" s="33"/>
      <c r="H24" s="33"/>
      <c r="I24" s="33"/>
      <c r="J24" s="34"/>
    </row>
    <row r="25" spans="1:13" ht="15.75" thickBot="1" x14ac:dyDescent="0.25"/>
    <row r="26" spans="1:13" ht="15.75" thickBot="1" x14ac:dyDescent="0.25">
      <c r="A26" s="38" t="s">
        <v>33</v>
      </c>
      <c r="B26" s="39"/>
      <c r="C26" s="39"/>
      <c r="D26" s="39"/>
      <c r="E26" s="39"/>
      <c r="F26" s="39"/>
      <c r="G26" s="39"/>
      <c r="H26" s="39"/>
      <c r="I26" s="39"/>
      <c r="J26" s="40"/>
    </row>
    <row r="27" spans="1:13" x14ac:dyDescent="0.2">
      <c r="B27" s="1"/>
      <c r="C27" s="1"/>
      <c r="D27" s="1"/>
    </row>
    <row r="28" spans="1:13" ht="15.75" x14ac:dyDescent="0.25">
      <c r="A28" s="9" t="s">
        <v>3</v>
      </c>
      <c r="B28" s="20" t="s">
        <v>30</v>
      </c>
      <c r="C28" s="20" t="s">
        <v>34</v>
      </c>
      <c r="D28" s="20" t="s">
        <v>31</v>
      </c>
      <c r="E28" s="20" t="s">
        <v>15</v>
      </c>
      <c r="F28" s="20" t="s">
        <v>16</v>
      </c>
      <c r="G28" s="20" t="s">
        <v>19</v>
      </c>
      <c r="H28" s="20" t="s">
        <v>17</v>
      </c>
      <c r="I28" s="20" t="s">
        <v>18</v>
      </c>
      <c r="J28" s="20" t="s">
        <v>27</v>
      </c>
      <c r="K28" s="20" t="s">
        <v>12</v>
      </c>
    </row>
    <row r="29" spans="1:13" x14ac:dyDescent="0.2">
      <c r="A29" s="3" t="s">
        <v>14</v>
      </c>
      <c r="B29" s="21">
        <v>11251</v>
      </c>
      <c r="C29" s="21">
        <v>20641</v>
      </c>
      <c r="D29" s="21">
        <v>20430</v>
      </c>
      <c r="E29" s="21">
        <v>27909</v>
      </c>
      <c r="F29" s="21">
        <v>18699</v>
      </c>
      <c r="G29" s="21">
        <v>7825</v>
      </c>
      <c r="H29" s="21">
        <v>4623</v>
      </c>
      <c r="I29" s="21">
        <v>2081</v>
      </c>
      <c r="J29" s="22">
        <v>882</v>
      </c>
      <c r="K29" s="23">
        <v>114431</v>
      </c>
      <c r="L29" s="18"/>
    </row>
    <row r="30" spans="1:13" x14ac:dyDescent="0.2">
      <c r="A30" s="4" t="s">
        <v>13</v>
      </c>
      <c r="B30" s="24">
        <f>(B29/K29)*K30</f>
        <v>9.8321259099369923E-2</v>
      </c>
      <c r="C30" s="24">
        <f>(C29/K29)*K30</f>
        <v>0.1803794426335521</v>
      </c>
      <c r="D30" s="24">
        <f>(D29/K29)*K30</f>
        <v>0.17853553669897143</v>
      </c>
      <c r="E30" s="24">
        <f>(E29/K29)*K30</f>
        <v>0.24389370013370504</v>
      </c>
      <c r="F30" s="24">
        <f>(F29/K29)*K30</f>
        <v>0.16340851692286182</v>
      </c>
      <c r="G30" s="24">
        <f>(G29/K29)*K30</f>
        <v>6.8381819611818481E-2</v>
      </c>
      <c r="H30" s="24">
        <f>(H29/K29)*K30</f>
        <v>4.0399891637755501E-2</v>
      </c>
      <c r="I30" s="24">
        <f>(I29/K29)*K30</f>
        <v>1.8185631515935368E-2</v>
      </c>
      <c r="J30" s="24">
        <f>(J29/K29)*K30</f>
        <v>7.7077015843608808E-3</v>
      </c>
      <c r="K30" s="24">
        <v>1</v>
      </c>
    </row>
    <row r="32" spans="1:13" ht="15.75" x14ac:dyDescent="0.25">
      <c r="A32" s="9" t="s">
        <v>4</v>
      </c>
      <c r="B32" s="20" t="s">
        <v>20</v>
      </c>
      <c r="C32" s="20" t="s">
        <v>21</v>
      </c>
      <c r="D32" s="20" t="s">
        <v>10</v>
      </c>
      <c r="E32" s="20" t="s">
        <v>22</v>
      </c>
      <c r="F32" s="20" t="s">
        <v>23</v>
      </c>
      <c r="G32" s="20" t="s">
        <v>38</v>
      </c>
      <c r="H32" s="20" t="s">
        <v>8</v>
      </c>
      <c r="I32" s="20" t="s">
        <v>35</v>
      </c>
      <c r="J32" s="20" t="s">
        <v>12</v>
      </c>
    </row>
    <row r="33" spans="1:11" x14ac:dyDescent="0.2">
      <c r="A33" s="3" t="s">
        <v>14</v>
      </c>
      <c r="B33" s="21">
        <v>14004</v>
      </c>
      <c r="C33" s="21">
        <v>9602</v>
      </c>
      <c r="D33" s="21">
        <v>1860</v>
      </c>
      <c r="E33" s="21">
        <v>21349</v>
      </c>
      <c r="F33" s="21">
        <v>9328</v>
      </c>
      <c r="G33" s="21">
        <v>6084</v>
      </c>
      <c r="H33" s="21">
        <v>1531</v>
      </c>
      <c r="I33" s="21">
        <v>51860</v>
      </c>
      <c r="J33" s="21">
        <v>115618</v>
      </c>
    </row>
    <row r="34" spans="1:11" x14ac:dyDescent="0.2">
      <c r="A34" s="4" t="s">
        <v>13</v>
      </c>
      <c r="B34" s="24">
        <f>(B33/J33)*J34</f>
        <v>0.12112300852808386</v>
      </c>
      <c r="C34" s="24">
        <f>(C33/J33)*J34</f>
        <v>8.304935217699666E-2</v>
      </c>
      <c r="D34" s="24">
        <f>(D33/J33)*J34</f>
        <v>1.6087460430036844E-2</v>
      </c>
      <c r="E34" s="24">
        <f>(E33/J33)*J34</f>
        <v>0.18465117888218097</v>
      </c>
      <c r="F34" s="24">
        <f>(F33/J33)*J34</f>
        <v>8.0679478973862198E-2</v>
      </c>
      <c r="G34" s="24">
        <f>(G33/J33)*J34</f>
        <v>5.2621564116314072E-2</v>
      </c>
      <c r="H34" s="24">
        <f>(H33/J33)*J34</f>
        <v>1.3241882751820651E-2</v>
      </c>
      <c r="I34" s="24">
        <f>(I33/J33)*J34</f>
        <v>0.44854607414070474</v>
      </c>
      <c r="J34" s="24">
        <v>1</v>
      </c>
    </row>
    <row r="35" spans="1:11" x14ac:dyDescent="0.2">
      <c r="B35" s="2"/>
      <c r="C35" s="2"/>
      <c r="D35" s="2"/>
      <c r="E35" s="2"/>
      <c r="F35" s="2"/>
    </row>
    <row r="36" spans="1:11" ht="15.75" x14ac:dyDescent="0.25">
      <c r="A36" s="9" t="s">
        <v>11</v>
      </c>
      <c r="B36" s="20" t="s">
        <v>5</v>
      </c>
      <c r="C36" s="20" t="s">
        <v>6</v>
      </c>
      <c r="D36" s="20" t="s">
        <v>8</v>
      </c>
      <c r="E36" s="20" t="s">
        <v>36</v>
      </c>
      <c r="F36" s="20" t="s">
        <v>12</v>
      </c>
    </row>
    <row r="37" spans="1:11" x14ac:dyDescent="0.2">
      <c r="A37" s="3" t="s">
        <v>14</v>
      </c>
      <c r="B37" s="21">
        <v>50168</v>
      </c>
      <c r="C37" s="21">
        <v>64224</v>
      </c>
      <c r="D37" s="22">
        <v>96</v>
      </c>
      <c r="E37" s="21">
        <v>1130</v>
      </c>
      <c r="F37" s="21">
        <v>115618</v>
      </c>
    </row>
    <row r="38" spans="1:11" x14ac:dyDescent="0.2">
      <c r="A38" s="4" t="s">
        <v>13</v>
      </c>
      <c r="B38" s="24">
        <f>(B37/F37)*F38</f>
        <v>0.43391167465273572</v>
      </c>
      <c r="C38" s="24">
        <f>(C37/F37)*F38</f>
        <v>0.55548444013907872</v>
      </c>
      <c r="D38" s="24">
        <f>(D37/F37)*F38</f>
        <v>8.3032053832448238E-4</v>
      </c>
      <c r="E38" s="24">
        <f>(E37/F37)*F38</f>
        <v>9.7735646698610939E-3</v>
      </c>
      <c r="F38" s="24">
        <v>1</v>
      </c>
    </row>
    <row r="39" spans="1:11" ht="15.75" thickBot="1" x14ac:dyDescent="0.25"/>
    <row r="40" spans="1:11" ht="32.25" customHeight="1" thickBot="1" x14ac:dyDescent="0.25">
      <c r="A40" s="38" t="s">
        <v>40</v>
      </c>
      <c r="B40" s="39"/>
      <c r="C40" s="39"/>
      <c r="D40" s="39"/>
      <c r="E40" s="39"/>
      <c r="F40" s="39"/>
      <c r="G40" s="39"/>
      <c r="H40" s="39"/>
      <c r="I40" s="39"/>
      <c r="J40" s="39"/>
      <c r="K40" s="40"/>
    </row>
    <row r="41" spans="1:11" x14ac:dyDescent="0.2">
      <c r="B41" s="1"/>
      <c r="C41" s="1"/>
      <c r="D41" s="1"/>
    </row>
    <row r="42" spans="1:11" ht="15.75" x14ac:dyDescent="0.25">
      <c r="A42" s="9" t="s">
        <v>3</v>
      </c>
      <c r="B42" s="20" t="s">
        <v>30</v>
      </c>
      <c r="C42" s="20" t="s">
        <v>34</v>
      </c>
      <c r="D42" s="20" t="s">
        <v>31</v>
      </c>
      <c r="E42" s="20" t="s">
        <v>15</v>
      </c>
      <c r="F42" s="20" t="s">
        <v>16</v>
      </c>
      <c r="G42" s="20" t="s">
        <v>19</v>
      </c>
      <c r="H42" s="20" t="s">
        <v>17</v>
      </c>
      <c r="I42" s="20" t="s">
        <v>18</v>
      </c>
      <c r="J42" s="20" t="s">
        <v>27</v>
      </c>
      <c r="K42" s="20" t="s">
        <v>12</v>
      </c>
    </row>
    <row r="43" spans="1:11" x14ac:dyDescent="0.2">
      <c r="A43" s="3" t="s">
        <v>14</v>
      </c>
      <c r="B43" s="21">
        <v>7871</v>
      </c>
      <c r="C43" s="21">
        <v>7662</v>
      </c>
      <c r="D43" s="21">
        <v>9396</v>
      </c>
      <c r="E43" s="21">
        <v>11562</v>
      </c>
      <c r="F43" s="21">
        <v>7356</v>
      </c>
      <c r="G43" s="21">
        <v>3354</v>
      </c>
      <c r="H43" s="21">
        <v>2288</v>
      </c>
      <c r="I43" s="21">
        <v>1029</v>
      </c>
      <c r="J43" s="22">
        <v>303</v>
      </c>
      <c r="K43" s="21">
        <v>50821</v>
      </c>
    </row>
    <row r="44" spans="1:11" x14ac:dyDescent="0.2">
      <c r="A44" s="4" t="s">
        <v>13</v>
      </c>
      <c r="B44" s="24">
        <f>(B43/K43)*K44</f>
        <v>0.15487692095787176</v>
      </c>
      <c r="C44" s="24">
        <f>(C43/K43)*K44</f>
        <v>0.1507644477676551</v>
      </c>
      <c r="D44" s="24">
        <f>(D43/K43)*K44</f>
        <v>0.18488420141280179</v>
      </c>
      <c r="E44" s="24">
        <f>(E43/K43)*K44</f>
        <v>0.22750437811141064</v>
      </c>
      <c r="F44" s="24">
        <f>(F43/K43)*K44</f>
        <v>0.14474331477145275</v>
      </c>
      <c r="G44" s="24">
        <f>(G43/K43)*K44</f>
        <v>6.5996340095629755E-2</v>
      </c>
      <c r="H44" s="24">
        <f>(H43/K43)*K44</f>
        <v>4.5020759135003245E-2</v>
      </c>
      <c r="I44" s="24">
        <f>(I43/K43)*K44</f>
        <v>2.0247535467621654E-2</v>
      </c>
      <c r="J44" s="24">
        <f>(J43/K43)*K44</f>
        <v>5.9621022805533145E-3</v>
      </c>
      <c r="K44" s="24">
        <v>1</v>
      </c>
    </row>
    <row r="46" spans="1:11" ht="15.75" x14ac:dyDescent="0.25">
      <c r="A46" s="9" t="s">
        <v>4</v>
      </c>
      <c r="B46" s="20" t="s">
        <v>20</v>
      </c>
      <c r="C46" s="20" t="s">
        <v>21</v>
      </c>
      <c r="D46" s="20" t="s">
        <v>10</v>
      </c>
      <c r="E46" s="20" t="s">
        <v>22</v>
      </c>
      <c r="F46" s="20" t="s">
        <v>23</v>
      </c>
      <c r="G46" s="20" t="s">
        <v>7</v>
      </c>
      <c r="H46" s="20" t="s">
        <v>8</v>
      </c>
      <c r="I46" s="20" t="s">
        <v>35</v>
      </c>
      <c r="J46" s="20" t="s">
        <v>12</v>
      </c>
    </row>
    <row r="47" spans="1:11" x14ac:dyDescent="0.2">
      <c r="A47" s="3" t="s">
        <v>14</v>
      </c>
      <c r="B47" s="21">
        <v>4317</v>
      </c>
      <c r="C47" s="21">
        <v>2940</v>
      </c>
      <c r="D47" s="22">
        <v>606</v>
      </c>
      <c r="E47" s="27">
        <v>7961</v>
      </c>
      <c r="F47" s="21">
        <v>3437</v>
      </c>
      <c r="G47" s="21">
        <v>1934</v>
      </c>
      <c r="H47" s="22">
        <v>494</v>
      </c>
      <c r="I47" s="21">
        <v>29955</v>
      </c>
      <c r="J47" s="21">
        <v>51644</v>
      </c>
    </row>
    <row r="48" spans="1:11" x14ac:dyDescent="0.2">
      <c r="A48" s="4" t="s">
        <v>13</v>
      </c>
      <c r="B48" s="24">
        <f>(B47/J47)*J48</f>
        <v>8.3591511114553485E-2</v>
      </c>
      <c r="C48" s="24">
        <f>(C47/J47)*J48</f>
        <v>5.6928200759042674E-2</v>
      </c>
      <c r="D48" s="24">
        <f>(D47/J47)*J48</f>
        <v>1.1734180156455736E-2</v>
      </c>
      <c r="E48" s="24">
        <f>(E47/J47)*J48</f>
        <v>0.15415149872201997</v>
      </c>
      <c r="F48" s="24">
        <f>(F47/J47)*J48</f>
        <v>6.6551777554023694E-2</v>
      </c>
      <c r="G48" s="24">
        <f>(G47/J47)*J48</f>
        <v>3.7448687165982493E-2</v>
      </c>
      <c r="H48" s="24">
        <f>(H47/J47)*J48</f>
        <v>9.5654867942064903E-3</v>
      </c>
      <c r="I48" s="24">
        <f>(I47/J47)*J48</f>
        <v>0.58002865773371548</v>
      </c>
      <c r="J48" s="24">
        <v>1</v>
      </c>
    </row>
    <row r="49" spans="1:12" x14ac:dyDescent="0.2">
      <c r="B49" s="2"/>
      <c r="C49" s="2"/>
      <c r="D49" s="2"/>
      <c r="E49" s="2"/>
      <c r="F49" s="2"/>
    </row>
    <row r="50" spans="1:12" ht="15.75" x14ac:dyDescent="0.25">
      <c r="A50" s="9" t="s">
        <v>11</v>
      </c>
      <c r="B50" s="20" t="s">
        <v>5</v>
      </c>
      <c r="C50" s="20" t="s">
        <v>6</v>
      </c>
      <c r="D50" s="20" t="s">
        <v>8</v>
      </c>
      <c r="E50" s="20" t="s">
        <v>28</v>
      </c>
      <c r="F50" s="20" t="s">
        <v>37</v>
      </c>
      <c r="G50" s="20" t="s">
        <v>12</v>
      </c>
    </row>
    <row r="51" spans="1:12" x14ac:dyDescent="0.2">
      <c r="A51" s="3" t="s">
        <v>14</v>
      </c>
      <c r="B51" s="21">
        <v>16777</v>
      </c>
      <c r="C51" s="21">
        <v>22988</v>
      </c>
      <c r="D51" s="22">
        <v>175</v>
      </c>
      <c r="E51" s="22">
        <v>665</v>
      </c>
      <c r="F51" s="21">
        <v>11511</v>
      </c>
      <c r="G51" s="21">
        <v>51644</v>
      </c>
    </row>
    <row r="52" spans="1:12" x14ac:dyDescent="0.2">
      <c r="A52" s="4" t="s">
        <v>13</v>
      </c>
      <c r="B52" s="24">
        <f>(B51/G51)*G52</f>
        <v>0.32485864766478195</v>
      </c>
      <c r="C52" s="24">
        <f>(C51/G51)*G52</f>
        <v>0.44512431260165752</v>
      </c>
      <c r="D52" s="24">
        <f>(D51/G51)*G52</f>
        <v>3.3885833785144452E-3</v>
      </c>
      <c r="E52" s="24">
        <f>(E51/G51)*G52</f>
        <v>1.2876616838354891E-2</v>
      </c>
      <c r="F52" s="24">
        <f>(F51/G51)*G52</f>
        <v>0.22289133297188443</v>
      </c>
      <c r="G52" s="24">
        <v>1</v>
      </c>
    </row>
    <row r="55" spans="1:12" x14ac:dyDescent="0.2">
      <c r="B55" s="1"/>
      <c r="C55" s="1"/>
      <c r="D55" s="1"/>
    </row>
    <row r="56" spans="1:12" x14ac:dyDescent="0.2">
      <c r="B56" s="1"/>
      <c r="C56" s="1"/>
      <c r="D56" s="1"/>
    </row>
    <row r="57" spans="1:12" ht="15.75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6"/>
      <c r="L57" s="6"/>
    </row>
    <row r="58" spans="1:12" x14ac:dyDescent="0.2">
      <c r="B58" s="1"/>
      <c r="C58" s="1"/>
      <c r="D58" s="1"/>
    </row>
    <row r="59" spans="1:12" ht="18.7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7"/>
    </row>
    <row r="60" spans="1:12" x14ac:dyDescent="0.2">
      <c r="B60" s="1"/>
      <c r="C60" s="1"/>
      <c r="D60" s="1"/>
    </row>
    <row r="61" spans="1:12" ht="15.75" x14ac:dyDescent="0.25">
      <c r="A61" s="6"/>
      <c r="B61" s="10"/>
      <c r="C61" s="1"/>
      <c r="D61" s="1"/>
      <c r="E61" s="1"/>
      <c r="F61" s="1"/>
      <c r="G61" s="1"/>
      <c r="H61" s="1"/>
      <c r="I61" s="1"/>
      <c r="J61" s="1"/>
      <c r="K61" s="1"/>
    </row>
    <row r="62" spans="1:12" x14ac:dyDescent="0.2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2" x14ac:dyDescent="0.2"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2" x14ac:dyDescent="0.2">
      <c r="B64" s="2"/>
      <c r="C64" s="2"/>
      <c r="D64" s="2"/>
    </row>
    <row r="65" spans="1:5" ht="15.75" x14ac:dyDescent="0.25">
      <c r="A65" s="25"/>
      <c r="B65" s="1"/>
      <c r="C65" s="1"/>
      <c r="D65" s="1"/>
      <c r="E65" s="1"/>
    </row>
    <row r="66" spans="1:5" x14ac:dyDescent="0.2">
      <c r="B66" s="1"/>
      <c r="C66" s="1"/>
      <c r="D66" s="10"/>
    </row>
    <row r="67" spans="1:5" x14ac:dyDescent="0.2">
      <c r="B67" s="5"/>
      <c r="C67" s="5"/>
      <c r="D67" s="5"/>
      <c r="E67" s="5"/>
    </row>
    <row r="68" spans="1:5" x14ac:dyDescent="0.2">
      <c r="B68" s="5"/>
      <c r="C68" s="5"/>
      <c r="D68" s="5"/>
      <c r="E68" s="5"/>
    </row>
  </sheetData>
  <mergeCells count="6">
    <mergeCell ref="A40:K40"/>
    <mergeCell ref="A3:J3"/>
    <mergeCell ref="A1:J1"/>
    <mergeCell ref="A24:J24"/>
    <mergeCell ref="A5:M5"/>
    <mergeCell ref="A26:J26"/>
  </mergeCells>
  <phoneticPr fontId="3" type="noConversion"/>
  <pageMargins left="0.75" right="0.75" top="0.5" bottom="0.5" header="0.5" footer="0.5"/>
  <pageSetup paperSize="9" scale="65" fitToHeight="0" orientation="landscape" r:id="rId1"/>
  <headerFooter alignWithMargins="0"/>
  <rowBreaks count="1" manualBreakCount="1">
    <brk id="39" max="16383" man="1"/>
  </rowBreaks>
  <ignoredErrors>
    <ignoredError sqref="C28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A6F5E39A44F04F89E45FF2CAB2D231" ma:contentTypeVersion="16" ma:contentTypeDescription="Create a new document." ma:contentTypeScope="" ma:versionID="91f585e3210918d7a42af54cfe1b7095">
  <xsd:schema xmlns:xsd="http://www.w3.org/2001/XMLSchema" xmlns:xs="http://www.w3.org/2001/XMLSchema" xmlns:p="http://schemas.microsoft.com/office/2006/metadata/properties" xmlns:ns2="f8e38aaa-2514-4b62-bcb7-8e476af75d9a" xmlns:ns3="20e2bef3-9786-4dee-ae28-4a0f9d142097" targetNamespace="http://schemas.microsoft.com/office/2006/metadata/properties" ma:root="true" ma:fieldsID="6dccb5e848e6196e9e595398e4db6cd6" ns2:_="" ns3:_="">
    <xsd:import namespace="f8e38aaa-2514-4b62-bcb7-8e476af75d9a"/>
    <xsd:import namespace="20e2bef3-9786-4dee-ae28-4a0f9d1420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e38aaa-2514-4b62-bcb7-8e476af75d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77725aa-a115-4173-8de3-4bc35a2462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bef3-9786-4dee-ae28-4a0f9d14209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49803f4-2f35-46d0-896f-d545af8df0ad}" ma:internalName="TaxCatchAll" ma:showField="CatchAllData" ma:web="20e2bef3-9786-4dee-ae28-4a0f9d1420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8e38aaa-2514-4b62-bcb7-8e476af75d9a">
      <Terms xmlns="http://schemas.microsoft.com/office/infopath/2007/PartnerControls"/>
    </lcf76f155ced4ddcb4097134ff3c332f>
    <TaxCatchAll xmlns="20e2bef3-9786-4dee-ae28-4a0f9d142097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58975B-65A1-46B4-A200-887AEE247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e38aaa-2514-4b62-bcb7-8e476af75d9a"/>
    <ds:schemaRef ds:uri="20e2bef3-9786-4dee-ae28-4a0f9d1420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77496F-7A86-4D9B-818E-A5219E11EC1C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5015475-CB5D-4452-BD89-73866E77F714}">
  <ds:schemaRefs>
    <ds:schemaRef ds:uri="http://schemas.microsoft.com/office/2006/documentManagement/types"/>
    <ds:schemaRef ds:uri="f8e38aaa-2514-4b62-bcb7-8e476af75d9a"/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20e2bef3-9786-4dee-ae28-4a0f9d142097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ECE49DA6-7DEC-4FE0-ACA8-71C193811B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London Borough of Tower Hamlets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Resource PSED data 2023</dc:title>
  <dc:creator>Nadir Ahmed</dc:creator>
  <cp:lastModifiedBy>Phillip Nduoyo</cp:lastModifiedBy>
  <cp:lastPrinted>2012-01-28T22:57:12Z</cp:lastPrinted>
  <dcterms:created xsi:type="dcterms:W3CDTF">2012-01-24T14:12:34Z</dcterms:created>
  <dcterms:modified xsi:type="dcterms:W3CDTF">2024-01-11T18:44:07Z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Keiko Okawa</vt:lpwstr>
  </property>
  <property fmtid="{D5CDD505-2E9C-101B-9397-08002B2CF9AE}" pid="3" name="Order">
    <vt:lpwstr>626000.000000000</vt:lpwstr>
  </property>
  <property fmtid="{D5CDD505-2E9C-101B-9397-08002B2CF9AE}" pid="4" name="display_urn:schemas-microsoft-com:office:office#Author">
    <vt:lpwstr>Keiko Okawa</vt:lpwstr>
  </property>
</Properties>
</file>